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6839635-my.sharepoint.com/personal/alex_nineteenmarketing_co_uk/Documents/Nineteen/Clients/Nineteen Marketing/Downloads/"/>
    </mc:Choice>
  </mc:AlternateContent>
  <xr:revisionPtr revIDLastSave="3" documentId="8_{4A501107-9BD8-8D47-BC05-53103EF5E532}" xr6:coauthVersionLast="47" xr6:coauthVersionMax="47" xr10:uidLastSave="{D12F6B6A-3BAF-A049-AD7E-9671F13BCDBD}"/>
  <bookViews>
    <workbookView xWindow="900" yWindow="1400" windowWidth="27240" windowHeight="16580" xr2:uid="{F768A0FA-CA78-6545-84DC-D674A7C4BDAB}"/>
  </bookViews>
  <sheets>
    <sheet name="LinkedIn stats " sheetId="1" r:id="rId1"/>
    <sheet name="Graphs" sheetId="17" r:id="rId2"/>
    <sheet name="January" sheetId="23" r:id="rId3"/>
    <sheet name="February" sheetId="25" r:id="rId4"/>
    <sheet name="March" sheetId="32" r:id="rId5"/>
    <sheet name="April" sheetId="31" r:id="rId6"/>
    <sheet name="May" sheetId="30" r:id="rId7"/>
    <sheet name="June" sheetId="29" r:id="rId8"/>
    <sheet name="July" sheetId="28" r:id="rId9"/>
    <sheet name="August" sheetId="27" r:id="rId10"/>
    <sheet name="September" sheetId="26" r:id="rId11"/>
    <sheet name="October" sheetId="36" r:id="rId12"/>
    <sheet name="November" sheetId="34" r:id="rId13"/>
    <sheet name="December" sheetId="37" r:id="rId14"/>
    <sheet name="Sheet33" sheetId="33" r:id="rId15"/>
  </sheets>
  <externalReferences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37" l="1"/>
  <c r="J35" i="37"/>
  <c r="I35" i="37"/>
  <c r="H35" i="37"/>
  <c r="G35" i="37"/>
  <c r="F35" i="37"/>
  <c r="E35" i="37"/>
  <c r="K29" i="37"/>
  <c r="J29" i="37"/>
  <c r="I29" i="37"/>
  <c r="H29" i="37"/>
  <c r="G29" i="37"/>
  <c r="F29" i="37"/>
  <c r="E29" i="37"/>
  <c r="K23" i="37"/>
  <c r="J23" i="37"/>
  <c r="I23" i="37"/>
  <c r="H23" i="37"/>
  <c r="G23" i="37"/>
  <c r="F23" i="37"/>
  <c r="E23" i="37"/>
  <c r="K17" i="37"/>
  <c r="J17" i="37"/>
  <c r="I17" i="37"/>
  <c r="H17" i="37"/>
  <c r="H36" i="37" s="1"/>
  <c r="G17" i="37"/>
  <c r="F17" i="37"/>
  <c r="E17" i="37"/>
  <c r="K11" i="37"/>
  <c r="K36" i="37" s="1"/>
  <c r="J11" i="37"/>
  <c r="J36" i="37" s="1"/>
  <c r="I11" i="37"/>
  <c r="I36" i="37" s="1"/>
  <c r="H11" i="37"/>
  <c r="G11" i="37"/>
  <c r="G36" i="37" s="1"/>
  <c r="F11" i="37"/>
  <c r="F36" i="37" s="1"/>
  <c r="E11" i="37"/>
  <c r="E36" i="37" s="1"/>
  <c r="F36" i="34"/>
  <c r="G36" i="34"/>
  <c r="H36" i="34"/>
  <c r="I36" i="34"/>
  <c r="J36" i="34"/>
  <c r="K36" i="34"/>
  <c r="E36" i="34"/>
  <c r="F35" i="34"/>
  <c r="G35" i="34"/>
  <c r="H35" i="34"/>
  <c r="I35" i="34"/>
  <c r="J35" i="34"/>
  <c r="K35" i="34"/>
  <c r="E35" i="34"/>
  <c r="F31" i="34"/>
  <c r="G31" i="34"/>
  <c r="H31" i="34"/>
  <c r="I31" i="34"/>
  <c r="J31" i="34"/>
  <c r="K31" i="34"/>
  <c r="E31" i="34"/>
  <c r="F25" i="34"/>
  <c r="G25" i="34"/>
  <c r="H25" i="34"/>
  <c r="I25" i="34"/>
  <c r="J25" i="34"/>
  <c r="K25" i="34"/>
  <c r="E25" i="34"/>
  <c r="F19" i="34"/>
  <c r="G19" i="34"/>
  <c r="H19" i="34"/>
  <c r="I19" i="34"/>
  <c r="J19" i="34"/>
  <c r="K19" i="34"/>
  <c r="E19" i="34"/>
  <c r="F13" i="34"/>
  <c r="G13" i="34"/>
  <c r="H13" i="34"/>
  <c r="I13" i="34"/>
  <c r="J13" i="34"/>
  <c r="K13" i="34"/>
  <c r="E13" i="34"/>
  <c r="K34" i="36"/>
  <c r="J34" i="36"/>
  <c r="I34" i="36"/>
  <c r="H34" i="36"/>
  <c r="G34" i="36"/>
  <c r="F34" i="36"/>
  <c r="E34" i="36"/>
  <c r="K32" i="36"/>
  <c r="J32" i="36"/>
  <c r="I32" i="36"/>
  <c r="H32" i="36"/>
  <c r="G32" i="36"/>
  <c r="F32" i="36"/>
  <c r="E32" i="36"/>
  <c r="K26" i="36"/>
  <c r="J26" i="36"/>
  <c r="I26" i="36"/>
  <c r="H26" i="36"/>
  <c r="G26" i="36"/>
  <c r="F26" i="36"/>
  <c r="E26" i="36"/>
  <c r="K20" i="36"/>
  <c r="J20" i="36"/>
  <c r="I20" i="36"/>
  <c r="H20" i="36"/>
  <c r="H35" i="36" s="1"/>
  <c r="G20" i="36"/>
  <c r="F20" i="36"/>
  <c r="E20" i="36"/>
  <c r="K14" i="36"/>
  <c r="K35" i="36" s="1"/>
  <c r="J14" i="36"/>
  <c r="J35" i="36" s="1"/>
  <c r="I14" i="36"/>
  <c r="I35" i="36" s="1"/>
  <c r="H14" i="36"/>
  <c r="G14" i="36"/>
  <c r="G35" i="36" s="1"/>
  <c r="F14" i="36"/>
  <c r="F35" i="36" s="1"/>
  <c r="E14" i="36"/>
  <c r="E35" i="36" s="1"/>
  <c r="F36" i="26" l="1"/>
  <c r="G36" i="26"/>
  <c r="H36" i="26"/>
  <c r="I36" i="26"/>
  <c r="J36" i="26"/>
  <c r="K36" i="26"/>
  <c r="E36" i="26"/>
  <c r="F35" i="26"/>
  <c r="G35" i="26"/>
  <c r="H35" i="26"/>
  <c r="I35" i="26"/>
  <c r="J35" i="26"/>
  <c r="K35" i="26"/>
  <c r="E35" i="26"/>
  <c r="F29" i="26"/>
  <c r="G29" i="26"/>
  <c r="H29" i="26"/>
  <c r="I29" i="26"/>
  <c r="J29" i="26"/>
  <c r="K29" i="26"/>
  <c r="E29" i="26"/>
  <c r="F23" i="26"/>
  <c r="G23" i="26"/>
  <c r="H23" i="26"/>
  <c r="I23" i="26"/>
  <c r="J23" i="26"/>
  <c r="K23" i="26"/>
  <c r="E23" i="26"/>
  <c r="F17" i="26"/>
  <c r="G17" i="26"/>
  <c r="H17" i="26"/>
  <c r="I17" i="26"/>
  <c r="J17" i="26"/>
  <c r="K17" i="26"/>
  <c r="E17" i="26"/>
  <c r="F11" i="26"/>
  <c r="G11" i="26"/>
  <c r="H11" i="26"/>
  <c r="I11" i="26"/>
  <c r="J11" i="26"/>
  <c r="K11" i="26"/>
  <c r="E11" i="26"/>
  <c r="F33" i="27"/>
  <c r="G33" i="27"/>
  <c r="H33" i="27"/>
  <c r="I33" i="27"/>
  <c r="J33" i="27"/>
  <c r="K33" i="27"/>
  <c r="E33" i="27"/>
  <c r="F32" i="27"/>
  <c r="G32" i="27"/>
  <c r="H32" i="27"/>
  <c r="I32" i="27"/>
  <c r="J32" i="27"/>
  <c r="K32" i="27"/>
  <c r="E32" i="27"/>
  <c r="F26" i="27"/>
  <c r="G26" i="27"/>
  <c r="H26" i="27"/>
  <c r="I26" i="27"/>
  <c r="J26" i="27"/>
  <c r="K26" i="27"/>
  <c r="E26" i="27"/>
  <c r="F20" i="27"/>
  <c r="G20" i="27"/>
  <c r="H20" i="27"/>
  <c r="I20" i="27"/>
  <c r="J20" i="27"/>
  <c r="K20" i="27"/>
  <c r="E20" i="27"/>
  <c r="F14" i="27"/>
  <c r="G14" i="27"/>
  <c r="H14" i="27"/>
  <c r="I14" i="27"/>
  <c r="J14" i="27"/>
  <c r="K14" i="27"/>
  <c r="E14" i="27"/>
  <c r="F36" i="29"/>
  <c r="G36" i="29"/>
  <c r="H36" i="29"/>
  <c r="I36" i="29"/>
  <c r="J36" i="29"/>
  <c r="K36" i="29"/>
  <c r="E36" i="29"/>
  <c r="F35" i="29"/>
  <c r="G35" i="29"/>
  <c r="H35" i="29"/>
  <c r="I35" i="29"/>
  <c r="J35" i="29"/>
  <c r="K35" i="29"/>
  <c r="E35" i="29"/>
  <c r="F30" i="29"/>
  <c r="G30" i="29"/>
  <c r="H30" i="29"/>
  <c r="I30" i="29"/>
  <c r="J30" i="29"/>
  <c r="K30" i="29"/>
  <c r="E30" i="29"/>
  <c r="F24" i="29"/>
  <c r="G24" i="29"/>
  <c r="H24" i="29"/>
  <c r="I24" i="29"/>
  <c r="J24" i="29"/>
  <c r="K24" i="29"/>
  <c r="E24" i="29"/>
  <c r="F18" i="29"/>
  <c r="G18" i="29"/>
  <c r="H18" i="29"/>
  <c r="I18" i="29"/>
  <c r="J18" i="29"/>
  <c r="K18" i="29"/>
  <c r="E18" i="29"/>
  <c r="F12" i="29"/>
  <c r="G12" i="29"/>
  <c r="H12" i="29"/>
  <c r="I12" i="29"/>
  <c r="J12" i="29"/>
  <c r="K12" i="29"/>
  <c r="E12" i="29"/>
  <c r="F36" i="30"/>
  <c r="G36" i="30"/>
  <c r="H36" i="30"/>
  <c r="I36" i="30"/>
  <c r="J36" i="30"/>
  <c r="K36" i="30"/>
  <c r="E36" i="30"/>
  <c r="F35" i="30"/>
  <c r="G35" i="30"/>
  <c r="H35" i="30"/>
  <c r="I35" i="30"/>
  <c r="J35" i="30"/>
  <c r="K35" i="30"/>
  <c r="E35" i="30"/>
  <c r="F32" i="30"/>
  <c r="G32" i="30"/>
  <c r="H32" i="30"/>
  <c r="I32" i="30"/>
  <c r="J32" i="30"/>
  <c r="K32" i="30"/>
  <c r="E32" i="30"/>
  <c r="F26" i="30"/>
  <c r="G26" i="30"/>
  <c r="H26" i="30"/>
  <c r="I26" i="30"/>
  <c r="J26" i="30"/>
  <c r="K26" i="30"/>
  <c r="E26" i="30"/>
  <c r="F20" i="30"/>
  <c r="G20" i="30"/>
  <c r="H20" i="30"/>
  <c r="I20" i="30"/>
  <c r="J20" i="30"/>
  <c r="K20" i="30"/>
  <c r="E20" i="30"/>
  <c r="F14" i="30"/>
  <c r="G14" i="30"/>
  <c r="H14" i="30"/>
  <c r="I14" i="30"/>
  <c r="J14" i="30"/>
  <c r="K14" i="30"/>
  <c r="E14" i="30"/>
  <c r="K18" i="25"/>
  <c r="J18" i="25"/>
  <c r="I18" i="25"/>
  <c r="H18" i="25"/>
  <c r="G18" i="25"/>
  <c r="F18" i="25"/>
  <c r="E18" i="25"/>
  <c r="K24" i="25"/>
  <c r="J24" i="25"/>
  <c r="I24" i="25"/>
  <c r="H24" i="25"/>
  <c r="G24" i="25"/>
  <c r="F24" i="25"/>
  <c r="E24" i="25"/>
  <c r="F34" i="23"/>
  <c r="G34" i="23"/>
  <c r="H34" i="23"/>
  <c r="I34" i="23"/>
  <c r="J34" i="23"/>
  <c r="K34" i="23"/>
  <c r="E34" i="23"/>
  <c r="F30" i="25"/>
  <c r="G30" i="25"/>
  <c r="H30" i="25"/>
  <c r="I30" i="25"/>
  <c r="J30" i="25"/>
  <c r="K30" i="25"/>
  <c r="E30" i="25"/>
  <c r="F12" i="25"/>
  <c r="G12" i="25"/>
  <c r="H12" i="25"/>
  <c r="I12" i="25"/>
  <c r="J12" i="25"/>
  <c r="K12" i="25"/>
  <c r="E12" i="25"/>
  <c r="F32" i="23"/>
  <c r="G32" i="23"/>
  <c r="H32" i="23"/>
  <c r="I32" i="23"/>
  <c r="J32" i="23"/>
  <c r="K32" i="23"/>
  <c r="E32" i="23"/>
  <c r="F26" i="23"/>
  <c r="G26" i="23"/>
  <c r="H26" i="23"/>
  <c r="I26" i="23"/>
  <c r="J26" i="23"/>
  <c r="K26" i="23"/>
  <c r="E26" i="23"/>
  <c r="F20" i="23"/>
  <c r="G20" i="23"/>
  <c r="H20" i="23"/>
  <c r="I20" i="23"/>
  <c r="J20" i="23"/>
  <c r="K20" i="23"/>
  <c r="E20" i="23"/>
  <c r="F14" i="23"/>
  <c r="G14" i="23"/>
  <c r="G35" i="23" s="1"/>
  <c r="D20" i="1" s="1"/>
  <c r="E20" i="1" s="1"/>
  <c r="H14" i="23"/>
  <c r="I14" i="23"/>
  <c r="J14" i="23"/>
  <c r="K14" i="23"/>
  <c r="K35" i="23" s="1"/>
  <c r="D16" i="1" s="1"/>
  <c r="E14" i="23"/>
  <c r="J34" i="32"/>
  <c r="H34" i="32"/>
  <c r="G34" i="32"/>
  <c r="E34" i="32"/>
  <c r="E35" i="32" s="1"/>
  <c r="J28" i="32"/>
  <c r="H28" i="32"/>
  <c r="G28" i="32"/>
  <c r="E28" i="32"/>
  <c r="J22" i="32"/>
  <c r="H22" i="32"/>
  <c r="G22" i="32"/>
  <c r="E22" i="32"/>
  <c r="J16" i="32"/>
  <c r="H16" i="32"/>
  <c r="G16" i="32"/>
  <c r="E16" i="32"/>
  <c r="J10" i="32"/>
  <c r="H10" i="32"/>
  <c r="G10" i="32"/>
  <c r="E10" i="32"/>
  <c r="J34" i="31"/>
  <c r="H34" i="31"/>
  <c r="G34" i="31"/>
  <c r="E34" i="31"/>
  <c r="J28" i="31"/>
  <c r="H28" i="31"/>
  <c r="G28" i="31"/>
  <c r="E28" i="31"/>
  <c r="J22" i="31"/>
  <c r="H22" i="31"/>
  <c r="G22" i="31"/>
  <c r="E22" i="31"/>
  <c r="J16" i="31"/>
  <c r="H16" i="31"/>
  <c r="G16" i="31"/>
  <c r="E16" i="31"/>
  <c r="J10" i="31"/>
  <c r="H10" i="31"/>
  <c r="G10" i="31"/>
  <c r="E10" i="31"/>
  <c r="J34" i="28"/>
  <c r="H34" i="28"/>
  <c r="G34" i="28"/>
  <c r="E34" i="28"/>
  <c r="E35" i="28" s="1"/>
  <c r="J28" i="28"/>
  <c r="H28" i="28"/>
  <c r="G28" i="28"/>
  <c r="E28" i="28"/>
  <c r="J22" i="28"/>
  <c r="H22" i="28"/>
  <c r="G22" i="28"/>
  <c r="E22" i="28"/>
  <c r="J16" i="28"/>
  <c r="H16" i="28"/>
  <c r="G16" i="28"/>
  <c r="E16" i="28"/>
  <c r="J10" i="28"/>
  <c r="H10" i="28"/>
  <c r="G10" i="28"/>
  <c r="E10" i="28"/>
  <c r="J32" i="25"/>
  <c r="H32" i="25"/>
  <c r="G32" i="25"/>
  <c r="E32" i="25"/>
  <c r="E33" i="25" s="1"/>
  <c r="Q48" i="1"/>
  <c r="Q47" i="1"/>
  <c r="Q39" i="1"/>
  <c r="Q38" i="1"/>
  <c r="Q30" i="1"/>
  <c r="Q29" i="1"/>
  <c r="Q21" i="1"/>
  <c r="Q20" i="1"/>
  <c r="M48" i="1"/>
  <c r="M47" i="1"/>
  <c r="M39" i="1"/>
  <c r="M38" i="1"/>
  <c r="M29" i="1"/>
  <c r="M30" i="1"/>
  <c r="M21" i="1"/>
  <c r="M20" i="1"/>
  <c r="I48" i="1"/>
  <c r="I47" i="1"/>
  <c r="I39" i="1"/>
  <c r="I38" i="1"/>
  <c r="I30" i="1"/>
  <c r="I29" i="1"/>
  <c r="I21" i="1"/>
  <c r="I20" i="1"/>
  <c r="E48" i="1"/>
  <c r="E47" i="1"/>
  <c r="E39" i="1"/>
  <c r="E38" i="1"/>
  <c r="E30" i="1"/>
  <c r="E29" i="1"/>
  <c r="F11" i="1"/>
  <c r="F10" i="1"/>
  <c r="P37" i="1"/>
  <c r="Q37" i="1" s="1"/>
  <c r="L37" i="1"/>
  <c r="M37" i="1" s="1"/>
  <c r="H37" i="1"/>
  <c r="I37" i="1" s="1"/>
  <c r="D37" i="1"/>
  <c r="E37" i="1" s="1"/>
  <c r="P36" i="1"/>
  <c r="Q36" i="1" s="1"/>
  <c r="L36" i="1"/>
  <c r="H36" i="1"/>
  <c r="I36" i="1" s="1"/>
  <c r="D36" i="1"/>
  <c r="P35" i="1"/>
  <c r="Q35" i="1" s="1"/>
  <c r="L35" i="1"/>
  <c r="M35" i="1" s="1"/>
  <c r="H35" i="1"/>
  <c r="I35" i="1" s="1"/>
  <c r="D35" i="1"/>
  <c r="E35" i="1" s="1"/>
  <c r="P34" i="1"/>
  <c r="Q34" i="1" s="1"/>
  <c r="L34" i="1"/>
  <c r="M34" i="1" s="1"/>
  <c r="H34" i="1"/>
  <c r="D34" i="1"/>
  <c r="E34" i="1" s="1"/>
  <c r="P33" i="1"/>
  <c r="Q33" i="1" s="1"/>
  <c r="L33" i="1"/>
  <c r="M33" i="1" s="1"/>
  <c r="H33" i="1"/>
  <c r="I33" i="1" s="1"/>
  <c r="D33" i="1"/>
  <c r="E33" i="1" s="1"/>
  <c r="P28" i="1"/>
  <c r="Q28" i="1" s="1"/>
  <c r="L28" i="1"/>
  <c r="M28" i="1" s="1"/>
  <c r="H28" i="1"/>
  <c r="I28" i="1" s="1"/>
  <c r="D28" i="1"/>
  <c r="P27" i="1"/>
  <c r="Q27" i="1" s="1"/>
  <c r="L27" i="1"/>
  <c r="M27" i="1" s="1"/>
  <c r="H27" i="1"/>
  <c r="I27" i="1" s="1"/>
  <c r="D27" i="1"/>
  <c r="E27" i="1" s="1"/>
  <c r="P26" i="1"/>
  <c r="L26" i="1"/>
  <c r="M26" i="1" s="1"/>
  <c r="H26" i="1"/>
  <c r="D26" i="1"/>
  <c r="E26" i="1" s="1"/>
  <c r="P25" i="1"/>
  <c r="Q25" i="1" s="1"/>
  <c r="L25" i="1"/>
  <c r="M25" i="1" s="1"/>
  <c r="H25" i="1"/>
  <c r="I25" i="1" s="1"/>
  <c r="D25" i="1"/>
  <c r="E25" i="1" s="1"/>
  <c r="P24" i="1"/>
  <c r="Q24" i="1" s="1"/>
  <c r="L24" i="1"/>
  <c r="H24" i="1"/>
  <c r="I24" i="1" s="1"/>
  <c r="D24" i="1"/>
  <c r="E24" i="1" s="1"/>
  <c r="P19" i="1"/>
  <c r="Q19" i="1" s="1"/>
  <c r="L19" i="1"/>
  <c r="M19" i="1" s="1"/>
  <c r="H19" i="1"/>
  <c r="I19" i="1" s="1"/>
  <c r="P18" i="1"/>
  <c r="Q18" i="1" s="1"/>
  <c r="L18" i="1"/>
  <c r="M18" i="1" s="1"/>
  <c r="H18" i="1"/>
  <c r="I18" i="1" s="1"/>
  <c r="D18" i="1"/>
  <c r="P17" i="1"/>
  <c r="Q17" i="1" s="1"/>
  <c r="L17" i="1"/>
  <c r="M17" i="1" s="1"/>
  <c r="H17" i="1"/>
  <c r="I17" i="1" s="1"/>
  <c r="P16" i="1"/>
  <c r="Q16" i="1" s="1"/>
  <c r="L16" i="1"/>
  <c r="H16" i="1"/>
  <c r="I16" i="1" s="1"/>
  <c r="P15" i="1"/>
  <c r="Q15" i="1" s="1"/>
  <c r="L15" i="1"/>
  <c r="M15" i="1" s="1"/>
  <c r="H15" i="1"/>
  <c r="I15" i="1" s="1"/>
  <c r="F9" i="1"/>
  <c r="E9" i="1"/>
  <c r="F8" i="1"/>
  <c r="E8" i="1"/>
  <c r="F7" i="1"/>
  <c r="E7" i="1"/>
  <c r="F6" i="1"/>
  <c r="E6" i="1"/>
  <c r="F5" i="1"/>
  <c r="E5" i="1"/>
  <c r="J35" i="28" l="1"/>
  <c r="E35" i="31"/>
  <c r="G35" i="31"/>
  <c r="G35" i="32"/>
  <c r="G35" i="28"/>
  <c r="H35" i="31"/>
  <c r="H35" i="32"/>
  <c r="H35" i="28"/>
  <c r="J35" i="31"/>
  <c r="J35" i="32"/>
  <c r="J35" i="23"/>
  <c r="D21" i="1" s="1"/>
  <c r="G11" i="1" s="1"/>
  <c r="H11" i="1" s="1"/>
  <c r="F35" i="23"/>
  <c r="H35" i="23"/>
  <c r="D17" i="1" s="1"/>
  <c r="I35" i="23"/>
  <c r="D19" i="1" s="1"/>
  <c r="G9" i="1" s="1"/>
  <c r="H9" i="1" s="1"/>
  <c r="E35" i="23"/>
  <c r="D15" i="1" s="1"/>
  <c r="D42" i="1" s="1"/>
  <c r="E42" i="1" s="1"/>
  <c r="H33" i="25"/>
  <c r="J33" i="25"/>
  <c r="G33" i="25"/>
  <c r="G10" i="1"/>
  <c r="H10" i="1" s="1"/>
  <c r="L43" i="1"/>
  <c r="M43" i="1" s="1"/>
  <c r="G6" i="1"/>
  <c r="H6" i="1" s="1"/>
  <c r="G7" i="1"/>
  <c r="H7" i="1" s="1"/>
  <c r="G8" i="1"/>
  <c r="H8" i="1" s="1"/>
  <c r="P44" i="1"/>
  <c r="Q44" i="1" s="1"/>
  <c r="P45" i="1"/>
  <c r="Q45" i="1" s="1"/>
  <c r="L42" i="1"/>
  <c r="M42" i="1" s="1"/>
  <c r="H43" i="1"/>
  <c r="I43" i="1" s="1"/>
  <c r="D45" i="1"/>
  <c r="E45" i="1" s="1"/>
  <c r="H45" i="1"/>
  <c r="I45" i="1" s="1"/>
  <c r="H44" i="1"/>
  <c r="I44" i="1" s="1"/>
  <c r="P46" i="1"/>
  <c r="Q46" i="1" s="1"/>
  <c r="Q26" i="1"/>
  <c r="P43" i="1"/>
  <c r="Q43" i="1" s="1"/>
  <c r="L45" i="1"/>
  <c r="M45" i="1" s="1"/>
  <c r="H42" i="1"/>
  <c r="I42" i="1" s="1"/>
  <c r="H46" i="1"/>
  <c r="I46" i="1" s="1"/>
  <c r="L46" i="1"/>
  <c r="M46" i="1" s="1"/>
  <c r="P42" i="1"/>
  <c r="Q42" i="1" s="1"/>
  <c r="D44" i="1"/>
  <c r="E44" i="1" s="1"/>
  <c r="L44" i="1"/>
  <c r="M44" i="1" s="1"/>
  <c r="E15" i="1"/>
  <c r="E16" i="1"/>
  <c r="M16" i="1"/>
  <c r="E17" i="1"/>
  <c r="E18" i="1"/>
  <c r="M24" i="1"/>
  <c r="I26" i="1"/>
  <c r="E28" i="1"/>
  <c r="I34" i="1"/>
  <c r="E36" i="1"/>
  <c r="M36" i="1"/>
  <c r="D43" i="1"/>
  <c r="E43" i="1" s="1"/>
  <c r="G5" i="1"/>
  <c r="H5" i="1" s="1"/>
  <c r="E21" i="1" l="1"/>
  <c r="E19" i="1"/>
  <c r="D46" i="1"/>
  <c r="E46" i="1" s="1"/>
</calcChain>
</file>

<file path=xl/sharedStrings.xml><?xml version="1.0" encoding="utf-8"?>
<sst xmlns="http://schemas.openxmlformats.org/spreadsheetml/2006/main" count="345" uniqueCount="38">
  <si>
    <t>Monthly</t>
  </si>
  <si>
    <t>Quarterly</t>
  </si>
  <si>
    <t>Annually</t>
  </si>
  <si>
    <t>Total</t>
  </si>
  <si>
    <t>% vs Target</t>
  </si>
  <si>
    <t>Impressions</t>
  </si>
  <si>
    <t>Followers</t>
  </si>
  <si>
    <t>Reactions</t>
  </si>
  <si>
    <t>Clicks</t>
  </si>
  <si>
    <t>Shares</t>
  </si>
  <si>
    <t>January</t>
  </si>
  <si>
    <t>Percent of target</t>
  </si>
  <si>
    <t>April</t>
  </si>
  <si>
    <t>July</t>
  </si>
  <si>
    <t>October</t>
  </si>
  <si>
    <t>February</t>
  </si>
  <si>
    <t>May</t>
  </si>
  <si>
    <t>August</t>
  </si>
  <si>
    <t>November</t>
  </si>
  <si>
    <t>March</t>
  </si>
  <si>
    <t>June</t>
  </si>
  <si>
    <t>September</t>
  </si>
  <si>
    <t>December</t>
  </si>
  <si>
    <t>Q1</t>
  </si>
  <si>
    <t>Q2</t>
  </si>
  <si>
    <t>Q3</t>
  </si>
  <si>
    <t>Q4</t>
  </si>
  <si>
    <t>CTR</t>
  </si>
  <si>
    <t>Engagement rate</t>
  </si>
  <si>
    <t>Engagement Rate</t>
  </si>
  <si>
    <t>Graphs</t>
  </si>
  <si>
    <t>Date</t>
  </si>
  <si>
    <t>Post</t>
  </si>
  <si>
    <t>Month Total</t>
  </si>
  <si>
    <t xml:space="preserve">Total </t>
  </si>
  <si>
    <t xml:space="preserve">September </t>
  </si>
  <si>
    <t>Li</t>
  </si>
  <si>
    <t xml:space="preserve">LinkedIn Targets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</si>
</sst>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Raleway"/>
    </font>
    <font>
      <sz val="11"/>
      <color theme="1"/>
      <name val="Raleway"/>
    </font>
    <font>
      <sz val="11"/>
      <color rgb="FFFF0000"/>
      <name val="Raleway"/>
    </font>
    <font>
      <sz val="11"/>
      <color rgb="FF92D050"/>
      <name val="Raleway"/>
    </font>
    <font>
      <sz val="11"/>
      <color theme="9"/>
      <name val="Raleway"/>
    </font>
    <font>
      <sz val="11"/>
      <color rgb="FFFFC000"/>
      <name val="Raleway"/>
    </font>
    <font>
      <sz val="11"/>
      <color theme="7"/>
      <name val="Raleway"/>
    </font>
    <font>
      <sz val="11"/>
      <color theme="0"/>
      <name val="Raleway"/>
    </font>
    <font>
      <b/>
      <sz val="36"/>
      <color theme="0"/>
      <name val="Raleway"/>
    </font>
    <font>
      <b/>
      <sz val="18"/>
      <color rgb="FFEE557B"/>
      <name val="Raleway"/>
    </font>
    <font>
      <sz val="11"/>
      <color rgb="FFEE557B"/>
      <name val="Raleway"/>
    </font>
    <font>
      <sz val="18"/>
      <color theme="1"/>
      <name val="Raleway"/>
    </font>
    <font>
      <b/>
      <sz val="12"/>
      <color rgb="FFEE557B"/>
      <name val="Raleway"/>
    </font>
    <font>
      <b/>
      <sz val="14"/>
      <color theme="0"/>
      <name val="Raleway"/>
    </font>
    <font>
      <sz val="12"/>
      <color rgb="FFEE557B"/>
      <name val="Raleway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557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2" borderId="0" xfId="0" applyFont="1" applyFill="1"/>
    <xf numFmtId="3" fontId="3" fillId="4" borderId="0" xfId="0" applyNumberFormat="1" applyFont="1" applyFill="1" applyAlignment="1">
      <alignment horizontal="right"/>
    </xf>
    <xf numFmtId="3" fontId="3" fillId="4" borderId="0" xfId="0" applyNumberFormat="1" applyFont="1" applyFill="1"/>
    <xf numFmtId="9" fontId="4" fillId="4" borderId="0" xfId="1" applyFont="1" applyFill="1" applyBorder="1"/>
    <xf numFmtId="3" fontId="3" fillId="5" borderId="0" xfId="0" applyNumberFormat="1" applyFont="1" applyFill="1"/>
    <xf numFmtId="9" fontId="4" fillId="5" borderId="0" xfId="1" applyFont="1" applyFill="1" applyBorder="1"/>
    <xf numFmtId="9" fontId="5" fillId="4" borderId="0" xfId="1" applyFont="1" applyFill="1" applyBorder="1"/>
    <xf numFmtId="9" fontId="6" fillId="5" borderId="0" xfId="1" applyFont="1" applyFill="1" applyBorder="1"/>
    <xf numFmtId="9" fontId="4" fillId="2" borderId="0" xfId="1" applyFont="1" applyFill="1"/>
    <xf numFmtId="3" fontId="3" fillId="2" borderId="0" xfId="0" applyNumberFormat="1" applyFont="1" applyFill="1"/>
    <xf numFmtId="9" fontId="7" fillId="2" borderId="0" xfId="1" applyFont="1" applyFill="1"/>
    <xf numFmtId="9" fontId="5" fillId="2" borderId="0" xfId="1" applyFont="1" applyFill="1"/>
    <xf numFmtId="9" fontId="6" fillId="2" borderId="0" xfId="1" applyFont="1" applyFill="1"/>
    <xf numFmtId="9" fontId="3" fillId="2" borderId="0" xfId="1" applyFont="1" applyFill="1"/>
    <xf numFmtId="9" fontId="8" fillId="2" borderId="0" xfId="1" applyFont="1" applyFill="1"/>
    <xf numFmtId="9" fontId="7" fillId="0" borderId="0" xfId="1" applyFont="1" applyFill="1"/>
    <xf numFmtId="0" fontId="3" fillId="3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9" fillId="6" borderId="0" xfId="0" applyFont="1" applyFill="1"/>
    <xf numFmtId="0" fontId="3" fillId="5" borderId="0" xfId="0" applyFont="1" applyFill="1"/>
    <xf numFmtId="0" fontId="3" fillId="4" borderId="0" xfId="0" applyFont="1" applyFill="1"/>
    <xf numFmtId="0" fontId="3" fillId="6" borderId="0" xfId="0" applyFont="1" applyFill="1"/>
    <xf numFmtId="9" fontId="4" fillId="0" borderId="0" xfId="1" applyFont="1" applyFill="1"/>
    <xf numFmtId="3" fontId="3" fillId="0" borderId="0" xfId="0" applyNumberFormat="1" applyFont="1" applyFill="1"/>
    <xf numFmtId="0" fontId="9" fillId="0" borderId="0" xfId="0" applyFont="1" applyFill="1"/>
    <xf numFmtId="0" fontId="3" fillId="0" borderId="0" xfId="0" applyFont="1" applyFill="1"/>
    <xf numFmtId="9" fontId="4" fillId="0" borderId="0" xfId="1" applyFont="1" applyFill="1" applyBorder="1"/>
    <xf numFmtId="9" fontId="6" fillId="0" borderId="0" xfId="1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9" fontId="5" fillId="0" borderId="0" xfId="1" applyFont="1" applyFill="1" applyBorder="1"/>
    <xf numFmtId="9" fontId="6" fillId="0" borderId="0" xfId="1" applyFont="1" applyFill="1" applyBorder="1"/>
    <xf numFmtId="9" fontId="5" fillId="0" borderId="0" xfId="1" applyFont="1" applyFill="1"/>
    <xf numFmtId="9" fontId="3" fillId="0" borderId="0" xfId="1" applyFont="1" applyFill="1"/>
    <xf numFmtId="9" fontId="8" fillId="0" borderId="0" xfId="1" applyFont="1" applyFill="1"/>
    <xf numFmtId="0" fontId="2" fillId="6" borderId="0" xfId="0" applyFont="1" applyFill="1"/>
    <xf numFmtId="0" fontId="0" fillId="6" borderId="0" xfId="0" applyFill="1"/>
    <xf numFmtId="0" fontId="3" fillId="6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3" fontId="11" fillId="0" borderId="0" xfId="0" applyNumberFormat="1" applyFont="1" applyFill="1"/>
    <xf numFmtId="9" fontId="3" fillId="0" borderId="0" xfId="1" applyFont="1" applyFill="1" applyBorder="1"/>
    <xf numFmtId="3" fontId="13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Fill="1" applyBorder="1"/>
    <xf numFmtId="14" fontId="2" fillId="4" borderId="0" xfId="0" applyNumberFormat="1" applyFont="1" applyFill="1" applyBorder="1"/>
    <xf numFmtId="0" fontId="2" fillId="4" borderId="0" xfId="0" applyFont="1" applyFill="1" applyBorder="1"/>
    <xf numFmtId="0" fontId="14" fillId="5" borderId="0" xfId="0" applyFont="1" applyFill="1" applyBorder="1"/>
    <xf numFmtId="14" fontId="2" fillId="5" borderId="0" xfId="0" applyNumberFormat="1" applyFont="1" applyFill="1" applyBorder="1"/>
    <xf numFmtId="0" fontId="2" fillId="5" borderId="0" xfId="0" applyFont="1" applyFill="1" applyBorder="1"/>
    <xf numFmtId="3" fontId="2" fillId="4" borderId="0" xfId="0" applyNumberFormat="1" applyFont="1" applyFill="1" applyBorder="1"/>
    <xf numFmtId="3" fontId="14" fillId="4" borderId="0" xfId="0" applyNumberFormat="1" applyFont="1" applyFill="1" applyBorder="1"/>
    <xf numFmtId="3" fontId="2" fillId="5" borderId="0" xfId="0" applyNumberFormat="1" applyFont="1" applyFill="1" applyBorder="1"/>
    <xf numFmtId="3" fontId="14" fillId="5" borderId="0" xfId="0" applyNumberFormat="1" applyFont="1" applyFill="1" applyBorder="1"/>
    <xf numFmtId="14" fontId="14" fillId="5" borderId="0" xfId="0" applyNumberFormat="1" applyFont="1" applyFill="1" applyBorder="1"/>
    <xf numFmtId="0" fontId="14" fillId="4" borderId="0" xfId="0" applyFont="1" applyFill="1" applyBorder="1"/>
    <xf numFmtId="0" fontId="15" fillId="6" borderId="0" xfId="0" applyFont="1" applyFill="1" applyBorder="1"/>
    <xf numFmtId="0" fontId="0" fillId="5" borderId="0" xfId="0" applyFill="1"/>
    <xf numFmtId="14" fontId="14" fillId="4" borderId="0" xfId="0" applyNumberFormat="1" applyFont="1" applyFill="1" applyBorder="1"/>
    <xf numFmtId="0" fontId="14" fillId="4" borderId="0" xfId="0" applyFont="1" applyFill="1" applyBorder="1" applyAlignment="1">
      <alignment vertical="center"/>
    </xf>
    <xf numFmtId="14" fontId="2" fillId="5" borderId="0" xfId="0" applyNumberFormat="1" applyFont="1" applyFill="1"/>
    <xf numFmtId="3" fontId="16" fillId="4" borderId="0" xfId="0" applyNumberFormat="1" applyFont="1" applyFill="1" applyBorder="1"/>
    <xf numFmtId="0" fontId="9" fillId="6" borderId="0" xfId="0" applyFont="1" applyFill="1" applyAlignment="1">
      <alignment horizontal="center"/>
    </xf>
    <xf numFmtId="3" fontId="9" fillId="6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EE55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08C658-A8A7-EB4D-8050-9ADDF156F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99" y="114300"/>
          <a:ext cx="1482927" cy="622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70DB11-F08C-A14E-9E46-A0C9D395D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B8C07-2594-ED4E-B569-A21F3333C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662B6B-DC53-DB4F-9825-DB72D7E79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D49104-489F-5143-BFE4-0F9319D7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9F8ED6-18D6-6A47-ACA0-B841A7EF0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11850-FA87-1B4F-85E0-292DFE9DE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5D9549-2C4C-A24D-8E13-3C501CF63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94EEA5-D3B0-8E46-B31A-81A654ACC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37B505-A0C2-8043-AC78-75C66E9BD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B96B11-836E-DA4C-A26B-F003C7FE8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38041F-8701-DD41-91E0-8E5B3C339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48874C-B270-714A-9569-CD71861CD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114300</xdr:rowOff>
    </xdr:from>
    <xdr:to>
      <xdr:col>1</xdr:col>
      <xdr:colOff>759026</xdr:colOff>
      <xdr:row>3</xdr:row>
      <xdr:rowOff>126999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06F372-01D0-E542-8BEA-5AB14CF25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9" y="114300"/>
          <a:ext cx="1482927" cy="622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lex_nineteenmarketing_co_uk/Documents/Nineteen/Clients/Expand%20Executive%20Search/Social%20Media/Social%20Engagement%20Tracke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5">
          <cell r="E25"/>
          <cell r="F25"/>
          <cell r="G25"/>
          <cell r="H25"/>
          <cell r="I25"/>
        </row>
      </sheetData>
      <sheetData sheetId="9">
        <row r="32">
          <cell r="E32"/>
          <cell r="F32"/>
          <cell r="G32"/>
          <cell r="H32"/>
          <cell r="I32"/>
        </row>
      </sheetData>
      <sheetData sheetId="10">
        <row r="32">
          <cell r="E32"/>
          <cell r="F32"/>
          <cell r="G32"/>
          <cell r="J32"/>
          <cell r="K32"/>
        </row>
      </sheetData>
      <sheetData sheetId="11">
        <row r="31">
          <cell r="E31">
            <v>309</v>
          </cell>
          <cell r="F31">
            <v>6552</v>
          </cell>
          <cell r="G31">
            <v>36</v>
          </cell>
          <cell r="H31">
            <v>645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24DFF-909D-9542-A4DD-4BC475C7913E}">
  <dimension ref="A1:R54"/>
  <sheetViews>
    <sheetView showGridLines="0" tabSelected="1" workbookViewId="0">
      <selection activeCell="I4" sqref="I4"/>
    </sheetView>
  </sheetViews>
  <sheetFormatPr baseColWidth="10" defaultRowHeight="16" x14ac:dyDescent="0.2"/>
  <cols>
    <col min="3" max="3" width="16.5" bestFit="1" customWidth="1"/>
    <col min="7" max="7" width="16.5" bestFit="1" customWidth="1"/>
    <col min="11" max="11" width="16.5" bestFit="1" customWidth="1"/>
    <col min="15" max="15" width="16.5" bestFit="1" customWidth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" spans="1:18" x14ac:dyDescent="0.2">
      <c r="A3" s="1"/>
      <c r="B3" s="2"/>
      <c r="C3" s="2"/>
      <c r="D3" s="68" t="s">
        <v>37</v>
      </c>
      <c r="E3" s="68"/>
      <c r="F3" s="68"/>
      <c r="G3" s="68"/>
      <c r="H3" s="68"/>
      <c r="I3" s="2"/>
      <c r="J3" s="2"/>
      <c r="K3" s="2"/>
      <c r="L3" s="2"/>
      <c r="M3" s="2"/>
      <c r="N3" s="2"/>
      <c r="O3" s="2"/>
      <c r="P3" s="2"/>
      <c r="Q3" s="2"/>
      <c r="R3" s="1"/>
    </row>
    <row r="4" spans="1:18" x14ac:dyDescent="0.2">
      <c r="A4" s="1"/>
      <c r="B4" s="2"/>
      <c r="C4" s="2"/>
      <c r="D4" s="18" t="s">
        <v>0</v>
      </c>
      <c r="E4" s="18" t="s">
        <v>1</v>
      </c>
      <c r="F4" s="18" t="s">
        <v>2</v>
      </c>
      <c r="G4" s="18" t="s">
        <v>3</v>
      </c>
      <c r="H4" s="18" t="s">
        <v>4</v>
      </c>
      <c r="I4" s="2"/>
      <c r="J4" s="2"/>
      <c r="K4" s="2"/>
      <c r="L4" s="19"/>
      <c r="M4" s="2"/>
      <c r="N4" s="2"/>
      <c r="O4" s="2"/>
      <c r="P4" s="2"/>
      <c r="Q4" s="2"/>
      <c r="R4" s="1"/>
    </row>
    <row r="5" spans="1:18" x14ac:dyDescent="0.2">
      <c r="A5" s="1"/>
      <c r="B5" s="2"/>
      <c r="C5" s="20" t="s">
        <v>5</v>
      </c>
      <c r="D5" s="3">
        <v>10</v>
      </c>
      <c r="E5" s="4">
        <f>D5*2.667</f>
        <v>26.669999999999998</v>
      </c>
      <c r="F5" s="4">
        <f>D5*11</f>
        <v>110</v>
      </c>
      <c r="G5" s="4">
        <f>D15+D24+D33+H15+H24+H33+L15+L24+L33+P15+P24+P33</f>
        <v>309</v>
      </c>
      <c r="H5" s="5">
        <f>G5/F5</f>
        <v>2.8090909090909091</v>
      </c>
      <c r="I5" s="2"/>
      <c r="J5" s="2"/>
      <c r="K5" s="2"/>
      <c r="L5" s="19"/>
      <c r="M5" s="2"/>
      <c r="N5" s="2"/>
      <c r="O5" s="2"/>
      <c r="P5" s="2"/>
      <c r="Q5" s="2"/>
      <c r="R5" s="1"/>
    </row>
    <row r="6" spans="1:18" x14ac:dyDescent="0.2">
      <c r="A6" s="1"/>
      <c r="B6" s="2" t="s">
        <v>36</v>
      </c>
      <c r="C6" s="20" t="s">
        <v>6</v>
      </c>
      <c r="D6" s="6">
        <v>10</v>
      </c>
      <c r="E6" s="6">
        <f>D6*2.667</f>
        <v>26.669999999999998</v>
      </c>
      <c r="F6" s="6">
        <f>D6*11</f>
        <v>110</v>
      </c>
      <c r="G6" s="6">
        <f>D16+D25+D34+H16+H25+H34+L16+L25+L34+P16+P25+P34</f>
        <v>0</v>
      </c>
      <c r="H6" s="7">
        <f>G6/F6</f>
        <v>0</v>
      </c>
      <c r="I6" s="2"/>
      <c r="J6" s="2"/>
      <c r="K6" s="2"/>
      <c r="L6" s="2"/>
      <c r="M6" s="2"/>
      <c r="N6" s="2"/>
      <c r="O6" s="2"/>
      <c r="P6" s="2"/>
      <c r="Q6" s="2"/>
      <c r="R6" s="1"/>
    </row>
    <row r="7" spans="1:18" x14ac:dyDescent="0.2">
      <c r="A7" s="1"/>
      <c r="B7" s="2"/>
      <c r="C7" s="20" t="s">
        <v>7</v>
      </c>
      <c r="D7" s="4">
        <v>10</v>
      </c>
      <c r="E7" s="4">
        <f t="shared" ref="E7:E9" si="0">D7*2.667</f>
        <v>26.669999999999998</v>
      </c>
      <c r="F7" s="4">
        <f t="shared" ref="F7:F9" si="1">D7*11</f>
        <v>110</v>
      </c>
      <c r="G7" s="4">
        <f>D17+D26+D35+H17+H26+H35+L17+L26+L35+P17+P26+P35</f>
        <v>6552</v>
      </c>
      <c r="H7" s="8">
        <f t="shared" ref="H7:H8" si="2">G7/F7</f>
        <v>59.563636363636363</v>
      </c>
      <c r="I7" s="2"/>
      <c r="J7" s="2"/>
      <c r="K7" s="2"/>
      <c r="L7" s="2"/>
      <c r="M7" s="2"/>
      <c r="N7" s="2"/>
      <c r="O7" s="2"/>
      <c r="P7" s="2"/>
      <c r="Q7" s="2"/>
      <c r="R7" s="1"/>
    </row>
    <row r="8" spans="1:18" x14ac:dyDescent="0.2">
      <c r="A8" s="1"/>
      <c r="B8" s="2"/>
      <c r="C8" s="20" t="s">
        <v>8</v>
      </c>
      <c r="D8" s="6">
        <v>10</v>
      </c>
      <c r="E8" s="6">
        <f t="shared" si="0"/>
        <v>26.669999999999998</v>
      </c>
      <c r="F8" s="6">
        <f t="shared" si="1"/>
        <v>110</v>
      </c>
      <c r="G8" s="6">
        <f>D18+D27+D36+H18+H27+H36+L18+L27+L36+P18+P27+P36</f>
        <v>36</v>
      </c>
      <c r="H8" s="9">
        <f t="shared" si="2"/>
        <v>0.32727272727272727</v>
      </c>
      <c r="I8" s="2"/>
      <c r="J8" s="2"/>
      <c r="K8" s="2"/>
      <c r="L8" s="2"/>
      <c r="M8" s="2"/>
      <c r="N8" s="2"/>
      <c r="O8" s="2"/>
      <c r="P8" s="2"/>
      <c r="Q8" s="2"/>
      <c r="R8" s="1"/>
    </row>
    <row r="9" spans="1:18" x14ac:dyDescent="0.2">
      <c r="A9" s="1"/>
      <c r="B9" s="2"/>
      <c r="C9" s="20" t="s">
        <v>9</v>
      </c>
      <c r="D9" s="4">
        <v>50</v>
      </c>
      <c r="E9" s="4">
        <f t="shared" si="0"/>
        <v>133.35</v>
      </c>
      <c r="F9" s="4">
        <f t="shared" si="1"/>
        <v>550</v>
      </c>
      <c r="G9" s="4">
        <f>D19+D28+D37+H19+H28+H37+L19+L28+L37+P19+P28+P37</f>
        <v>645</v>
      </c>
      <c r="H9" s="5">
        <f>G9/F9</f>
        <v>1.1727272727272726</v>
      </c>
      <c r="I9" s="2"/>
      <c r="J9" s="2"/>
      <c r="K9" s="2"/>
      <c r="L9" s="2"/>
      <c r="M9" s="2"/>
      <c r="N9" s="2"/>
      <c r="O9" s="2"/>
      <c r="P9" s="2"/>
      <c r="Q9" s="2"/>
      <c r="R9" s="1"/>
    </row>
    <row r="10" spans="1:18" x14ac:dyDescent="0.2">
      <c r="A10" s="1"/>
      <c r="B10" s="2"/>
      <c r="C10" s="20" t="s">
        <v>27</v>
      </c>
      <c r="D10" s="21">
        <v>10</v>
      </c>
      <c r="E10" s="21">
        <v>27</v>
      </c>
      <c r="F10" s="21">
        <f>D10*11</f>
        <v>110</v>
      </c>
      <c r="G10" s="6">
        <f>SUM(D20,D29,D38,H20,H29,H38,L20,L29,L38,P20,P29,P38)</f>
        <v>0</v>
      </c>
      <c r="H10" s="7">
        <f>G10/F10</f>
        <v>0</v>
      </c>
      <c r="I10" s="2"/>
      <c r="J10" s="2"/>
      <c r="K10" s="2"/>
      <c r="L10" s="2"/>
      <c r="M10" s="2"/>
      <c r="N10" s="2"/>
      <c r="O10" s="2"/>
      <c r="P10" s="2"/>
      <c r="Q10" s="2"/>
      <c r="R10" s="1"/>
    </row>
    <row r="11" spans="1:18" x14ac:dyDescent="0.2">
      <c r="A11" s="1"/>
      <c r="B11" s="2"/>
      <c r="C11" s="20" t="s">
        <v>28</v>
      </c>
      <c r="D11" s="22">
        <v>10</v>
      </c>
      <c r="E11" s="22">
        <v>27</v>
      </c>
      <c r="F11" s="22">
        <f>D11*11</f>
        <v>110</v>
      </c>
      <c r="G11" s="4">
        <f>SUM(D21,D30,D39,H21,H30,H39,L21,L30,L39,P21,P30,P39)</f>
        <v>0</v>
      </c>
      <c r="H11" s="5">
        <f>G11/F11</f>
        <v>0</v>
      </c>
      <c r="I11" s="2"/>
      <c r="J11" s="2"/>
      <c r="K11" s="2"/>
      <c r="L11" s="2"/>
      <c r="M11" s="2"/>
      <c r="N11" s="2"/>
      <c r="O11" s="2"/>
      <c r="P11" s="2"/>
      <c r="Q11" s="2"/>
      <c r="R11" s="1"/>
    </row>
    <row r="12" spans="1:18" x14ac:dyDescent="0.2">
      <c r="A12" s="1"/>
      <c r="B12" s="2"/>
      <c r="C12" s="26"/>
      <c r="D12" s="27"/>
      <c r="E12" s="27"/>
      <c r="F12" s="27"/>
      <c r="G12" s="27"/>
      <c r="H12" s="28"/>
      <c r="I12" s="2"/>
      <c r="J12" s="2"/>
      <c r="K12" s="2"/>
      <c r="L12" s="2"/>
      <c r="M12" s="2"/>
      <c r="N12" s="2"/>
      <c r="O12" s="2"/>
      <c r="P12" s="2"/>
      <c r="Q12" s="2"/>
      <c r="R12" s="1"/>
    </row>
    <row r="13" spans="1:18" x14ac:dyDescent="0.2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"/>
    </row>
    <row r="14" spans="1:18" x14ac:dyDescent="0.2">
      <c r="A14" s="1"/>
      <c r="B14" s="2"/>
      <c r="C14" s="68" t="s">
        <v>10</v>
      </c>
      <c r="D14" s="68"/>
      <c r="E14" s="2" t="s">
        <v>11</v>
      </c>
      <c r="F14" s="2"/>
      <c r="G14" s="68" t="s">
        <v>12</v>
      </c>
      <c r="H14" s="68"/>
      <c r="I14" s="2" t="s">
        <v>11</v>
      </c>
      <c r="J14" s="2"/>
      <c r="K14" s="68" t="s">
        <v>13</v>
      </c>
      <c r="L14" s="68"/>
      <c r="M14" s="2" t="s">
        <v>11</v>
      </c>
      <c r="N14" s="2"/>
      <c r="O14" s="68" t="s">
        <v>14</v>
      </c>
      <c r="P14" s="68"/>
      <c r="Q14" s="2" t="s">
        <v>11</v>
      </c>
      <c r="R14" s="1"/>
    </row>
    <row r="15" spans="1:18" x14ac:dyDescent="0.2">
      <c r="A15" s="1"/>
      <c r="B15" s="2"/>
      <c r="C15" s="21" t="s">
        <v>5</v>
      </c>
      <c r="D15" s="6">
        <f>January!E35</f>
        <v>0</v>
      </c>
      <c r="E15" s="10">
        <f t="shared" ref="E15:E21" si="3">D15/D5</f>
        <v>0</v>
      </c>
      <c r="F15" s="11"/>
      <c r="G15" s="6" t="s">
        <v>5</v>
      </c>
      <c r="H15" s="6">
        <f>[1]Apr!E33</f>
        <v>0</v>
      </c>
      <c r="I15" s="10">
        <f t="shared" ref="I15:I21" si="4">H15/D5</f>
        <v>0</v>
      </c>
      <c r="J15" s="11"/>
      <c r="K15" s="6" t="s">
        <v>5</v>
      </c>
      <c r="L15" s="6">
        <f>[1]Jul!E33</f>
        <v>0</v>
      </c>
      <c r="M15" s="12">
        <f t="shared" ref="M15:M21" si="5">L15/D5</f>
        <v>0</v>
      </c>
      <c r="N15" s="11"/>
      <c r="O15" s="6" t="s">
        <v>5</v>
      </c>
      <c r="P15" s="6">
        <f>[1]Oct!E32</f>
        <v>0</v>
      </c>
      <c r="Q15" s="13">
        <f>P15/D5</f>
        <v>0</v>
      </c>
      <c r="R15" s="1"/>
    </row>
    <row r="16" spans="1:18" x14ac:dyDescent="0.2">
      <c r="A16" s="1"/>
      <c r="B16" s="2"/>
      <c r="C16" s="22" t="s">
        <v>6</v>
      </c>
      <c r="D16" s="4">
        <f>January!K35</f>
        <v>0</v>
      </c>
      <c r="E16" s="12">
        <f t="shared" si="3"/>
        <v>0</v>
      </c>
      <c r="F16" s="11"/>
      <c r="G16" s="4" t="s">
        <v>6</v>
      </c>
      <c r="H16" s="4">
        <f>[1]Apr!I33</f>
        <v>0</v>
      </c>
      <c r="I16" s="10">
        <f t="shared" si="4"/>
        <v>0</v>
      </c>
      <c r="J16" s="11"/>
      <c r="K16" s="4" t="s">
        <v>6</v>
      </c>
      <c r="L16" s="4">
        <f>[1]Jul!I33</f>
        <v>0</v>
      </c>
      <c r="M16" s="10">
        <f t="shared" si="5"/>
        <v>0</v>
      </c>
      <c r="N16" s="11"/>
      <c r="O16" s="4" t="s">
        <v>6</v>
      </c>
      <c r="P16" s="4">
        <f>[1]Oct!K32</f>
        <v>0</v>
      </c>
      <c r="Q16" s="10">
        <f>P16/D6</f>
        <v>0</v>
      </c>
      <c r="R16" s="1"/>
    </row>
    <row r="17" spans="1:18" x14ac:dyDescent="0.2">
      <c r="A17" s="1"/>
      <c r="B17" s="2"/>
      <c r="C17" s="21" t="s">
        <v>7</v>
      </c>
      <c r="D17" s="6">
        <f>January!H35</f>
        <v>0</v>
      </c>
      <c r="E17" s="10">
        <f t="shared" si="3"/>
        <v>0</v>
      </c>
      <c r="F17" s="11"/>
      <c r="G17" s="6" t="s">
        <v>7</v>
      </c>
      <c r="H17" s="6">
        <f>[1]Apr!F33</f>
        <v>0</v>
      </c>
      <c r="I17" s="12">
        <f t="shared" si="4"/>
        <v>0</v>
      </c>
      <c r="J17" s="11"/>
      <c r="K17" s="6" t="s">
        <v>7</v>
      </c>
      <c r="L17" s="6">
        <f>[1]Jul!F33</f>
        <v>0</v>
      </c>
      <c r="M17" s="14">
        <f t="shared" si="5"/>
        <v>0</v>
      </c>
      <c r="N17" s="11"/>
      <c r="O17" s="6" t="s">
        <v>7</v>
      </c>
      <c r="P17" s="6">
        <f>[1]Oct!F32</f>
        <v>0</v>
      </c>
      <c r="Q17" s="13">
        <f>P17/D7</f>
        <v>0</v>
      </c>
      <c r="R17" s="1"/>
    </row>
    <row r="18" spans="1:18" x14ac:dyDescent="0.2">
      <c r="A18" s="1"/>
      <c r="B18" s="2"/>
      <c r="C18" s="22" t="s">
        <v>8</v>
      </c>
      <c r="D18" s="4">
        <f>[1]Jan!G30</f>
        <v>0</v>
      </c>
      <c r="E18" s="10">
        <f t="shared" si="3"/>
        <v>0</v>
      </c>
      <c r="F18" s="11"/>
      <c r="G18" s="4" t="s">
        <v>8</v>
      </c>
      <c r="H18" s="4">
        <f>[1]Apr!G33</f>
        <v>0</v>
      </c>
      <c r="I18" s="10">
        <f t="shared" si="4"/>
        <v>0</v>
      </c>
      <c r="J18" s="11"/>
      <c r="K18" s="4" t="s">
        <v>8</v>
      </c>
      <c r="L18" s="4">
        <f>[1]Jul!G33</f>
        <v>0</v>
      </c>
      <c r="M18" s="14">
        <f t="shared" si="5"/>
        <v>0</v>
      </c>
      <c r="N18" s="11"/>
      <c r="O18" s="4" t="s">
        <v>8</v>
      </c>
      <c r="P18" s="4">
        <f>[1]Oct!G32</f>
        <v>0</v>
      </c>
      <c r="Q18" s="13">
        <f>P18/D8</f>
        <v>0</v>
      </c>
      <c r="R18" s="1"/>
    </row>
    <row r="19" spans="1:18" x14ac:dyDescent="0.2">
      <c r="A19" s="1"/>
      <c r="B19" s="2"/>
      <c r="C19" s="21" t="s">
        <v>9</v>
      </c>
      <c r="D19" s="6">
        <f>January!I35</f>
        <v>0</v>
      </c>
      <c r="E19" s="10">
        <f t="shared" si="3"/>
        <v>0</v>
      </c>
      <c r="F19" s="11"/>
      <c r="G19" s="6" t="s">
        <v>9</v>
      </c>
      <c r="H19" s="6">
        <f>[1]Apr!H33</f>
        <v>0</v>
      </c>
      <c r="I19" s="10">
        <f t="shared" si="4"/>
        <v>0</v>
      </c>
      <c r="J19" s="11"/>
      <c r="K19" s="6" t="s">
        <v>9</v>
      </c>
      <c r="L19" s="6">
        <f>[1]Jul!H33</f>
        <v>0</v>
      </c>
      <c r="M19" s="10">
        <f t="shared" si="5"/>
        <v>0</v>
      </c>
      <c r="N19" s="11"/>
      <c r="O19" s="6" t="s">
        <v>9</v>
      </c>
      <c r="P19" s="6">
        <f>[1]Oct!J32</f>
        <v>0</v>
      </c>
      <c r="Q19" s="10">
        <f>P19/D9</f>
        <v>0</v>
      </c>
      <c r="R19" s="1"/>
    </row>
    <row r="20" spans="1:18" x14ac:dyDescent="0.2">
      <c r="A20" s="1"/>
      <c r="B20" s="2"/>
      <c r="C20" s="22" t="s">
        <v>27</v>
      </c>
      <c r="D20" s="4">
        <f>January!G35</f>
        <v>0</v>
      </c>
      <c r="E20" s="24">
        <f t="shared" si="3"/>
        <v>0</v>
      </c>
      <c r="F20" s="25"/>
      <c r="G20" s="4" t="s">
        <v>27</v>
      </c>
      <c r="H20" s="4"/>
      <c r="I20" s="24">
        <f t="shared" si="4"/>
        <v>0</v>
      </c>
      <c r="J20" s="25"/>
      <c r="K20" s="4" t="s">
        <v>27</v>
      </c>
      <c r="L20" s="4"/>
      <c r="M20" s="24">
        <f t="shared" si="5"/>
        <v>0</v>
      </c>
      <c r="N20" s="25"/>
      <c r="O20" s="4" t="s">
        <v>27</v>
      </c>
      <c r="P20" s="4"/>
      <c r="Q20" s="10">
        <f>P20/D9</f>
        <v>0</v>
      </c>
      <c r="R20" s="1"/>
    </row>
    <row r="21" spans="1:18" x14ac:dyDescent="0.2">
      <c r="A21" s="1"/>
      <c r="B21" s="2"/>
      <c r="C21" s="21" t="s">
        <v>29</v>
      </c>
      <c r="D21" s="6">
        <f>January!J35</f>
        <v>0</v>
      </c>
      <c r="E21" s="10">
        <f t="shared" si="3"/>
        <v>0</v>
      </c>
      <c r="F21" s="11"/>
      <c r="G21" s="21" t="s">
        <v>29</v>
      </c>
      <c r="H21" s="6"/>
      <c r="I21" s="10">
        <f t="shared" si="4"/>
        <v>0</v>
      </c>
      <c r="J21" s="11"/>
      <c r="K21" s="21" t="s">
        <v>29</v>
      </c>
      <c r="L21" s="6"/>
      <c r="M21" s="10">
        <f t="shared" si="5"/>
        <v>0</v>
      </c>
      <c r="N21" s="11"/>
      <c r="O21" s="21" t="s">
        <v>29</v>
      </c>
      <c r="P21" s="6"/>
      <c r="Q21" s="10">
        <f>P21/D10</f>
        <v>0</v>
      </c>
      <c r="R21" s="1"/>
    </row>
    <row r="22" spans="1:18" x14ac:dyDescent="0.2">
      <c r="A22" s="1"/>
      <c r="B22" s="2"/>
      <c r="C22" s="2"/>
      <c r="D22" s="11"/>
      <c r="E22" s="15"/>
      <c r="F22" s="11"/>
      <c r="G22" s="11"/>
      <c r="H22" s="11"/>
      <c r="I22" s="15"/>
      <c r="J22" s="11"/>
      <c r="K22" s="11"/>
      <c r="L22" s="11"/>
      <c r="M22" s="11"/>
      <c r="N22" s="11"/>
      <c r="O22" s="11"/>
      <c r="P22" s="11"/>
      <c r="Q22" s="15"/>
      <c r="R22" s="1"/>
    </row>
    <row r="23" spans="1:18" x14ac:dyDescent="0.2">
      <c r="A23" s="1"/>
      <c r="B23" s="2"/>
      <c r="C23" s="68" t="s">
        <v>15</v>
      </c>
      <c r="D23" s="68"/>
      <c r="E23" s="15"/>
      <c r="F23" s="11"/>
      <c r="G23" s="69" t="s">
        <v>16</v>
      </c>
      <c r="H23" s="69"/>
      <c r="I23" s="10"/>
      <c r="J23" s="11"/>
      <c r="K23" s="69" t="s">
        <v>17</v>
      </c>
      <c r="L23" s="69"/>
      <c r="M23" s="11"/>
      <c r="N23" s="11"/>
      <c r="O23" s="69" t="s">
        <v>18</v>
      </c>
      <c r="P23" s="69"/>
      <c r="Q23" s="2"/>
      <c r="R23" s="1"/>
    </row>
    <row r="24" spans="1:18" x14ac:dyDescent="0.2">
      <c r="A24" s="1"/>
      <c r="B24" s="2"/>
      <c r="C24" s="21" t="s">
        <v>5</v>
      </c>
      <c r="D24" s="6">
        <f>[1]Feb!E31</f>
        <v>0</v>
      </c>
      <c r="E24" s="16">
        <f t="shared" ref="E24:E30" si="6">D24/D5</f>
        <v>0</v>
      </c>
      <c r="F24" s="11"/>
      <c r="G24" s="6" t="s">
        <v>5</v>
      </c>
      <c r="H24" s="6">
        <f>[1]May!E32</f>
        <v>0</v>
      </c>
      <c r="I24" s="10">
        <f t="shared" ref="I24:I30" si="7">H24/D5</f>
        <v>0</v>
      </c>
      <c r="J24" s="11"/>
      <c r="K24" s="6" t="s">
        <v>5</v>
      </c>
      <c r="L24" s="6">
        <f>[1]Aug!E25</f>
        <v>0</v>
      </c>
      <c r="M24" s="14">
        <f t="shared" ref="M24:M30" si="8">L24/D5</f>
        <v>0</v>
      </c>
      <c r="N24" s="11"/>
      <c r="O24" s="6" t="s">
        <v>5</v>
      </c>
      <c r="P24" s="6">
        <f>[1]Nov!E31</f>
        <v>309</v>
      </c>
      <c r="Q24" s="15">
        <f t="shared" ref="Q24:Q29" si="9">P24/D5</f>
        <v>30.9</v>
      </c>
      <c r="R24" s="1"/>
    </row>
    <row r="25" spans="1:18" x14ac:dyDescent="0.2">
      <c r="A25" s="1"/>
      <c r="B25" s="2"/>
      <c r="C25" s="22" t="s">
        <v>6</v>
      </c>
      <c r="D25" s="4">
        <f>[1]Feb!I31</f>
        <v>0</v>
      </c>
      <c r="E25" s="16">
        <f t="shared" si="6"/>
        <v>0</v>
      </c>
      <c r="F25" s="11"/>
      <c r="G25" s="4" t="s">
        <v>6</v>
      </c>
      <c r="H25" s="4">
        <f>[1]May!I32</f>
        <v>0</v>
      </c>
      <c r="I25" s="10">
        <f t="shared" si="7"/>
        <v>0</v>
      </c>
      <c r="J25" s="11"/>
      <c r="K25" s="4" t="s">
        <v>6</v>
      </c>
      <c r="L25" s="4">
        <f>[1]Aug!I25</f>
        <v>0</v>
      </c>
      <c r="M25" s="10">
        <f t="shared" si="8"/>
        <v>0</v>
      </c>
      <c r="N25" s="11"/>
      <c r="O25" s="4" t="s">
        <v>6</v>
      </c>
      <c r="P25" s="4">
        <f>[1]Nov!I31</f>
        <v>0</v>
      </c>
      <c r="Q25" s="15">
        <f t="shared" si="9"/>
        <v>0</v>
      </c>
      <c r="R25" s="1"/>
    </row>
    <row r="26" spans="1:18" x14ac:dyDescent="0.2">
      <c r="A26" s="1"/>
      <c r="B26" s="2"/>
      <c r="C26" s="21" t="s">
        <v>7</v>
      </c>
      <c r="D26" s="6">
        <f>[1]Feb!F31</f>
        <v>0</v>
      </c>
      <c r="E26" s="16">
        <f t="shared" si="6"/>
        <v>0</v>
      </c>
      <c r="F26" s="11"/>
      <c r="G26" s="6" t="s">
        <v>7</v>
      </c>
      <c r="H26" s="6">
        <f>[1]May!F32</f>
        <v>0</v>
      </c>
      <c r="I26" s="16">
        <f t="shared" si="7"/>
        <v>0</v>
      </c>
      <c r="J26" s="11"/>
      <c r="K26" s="6" t="s">
        <v>7</v>
      </c>
      <c r="L26" s="6">
        <f>[1]Aug!F25</f>
        <v>0</v>
      </c>
      <c r="M26" s="14">
        <f t="shared" si="8"/>
        <v>0</v>
      </c>
      <c r="N26" s="11"/>
      <c r="O26" s="6" t="s">
        <v>7</v>
      </c>
      <c r="P26" s="6">
        <f>[1]Nov!F31</f>
        <v>6552</v>
      </c>
      <c r="Q26" s="15">
        <f t="shared" si="9"/>
        <v>655.20000000000005</v>
      </c>
      <c r="R26" s="1"/>
    </row>
    <row r="27" spans="1:18" x14ac:dyDescent="0.2">
      <c r="A27" s="1"/>
      <c r="B27" s="2"/>
      <c r="C27" s="22" t="s">
        <v>8</v>
      </c>
      <c r="D27" s="4">
        <f>[1]Feb!G31</f>
        <v>0</v>
      </c>
      <c r="E27" s="14">
        <f t="shared" si="6"/>
        <v>0</v>
      </c>
      <c r="F27" s="11"/>
      <c r="G27" s="4" t="s">
        <v>8</v>
      </c>
      <c r="H27" s="4">
        <f>[1]May!G32</f>
        <v>0</v>
      </c>
      <c r="I27" s="14">
        <f t="shared" si="7"/>
        <v>0</v>
      </c>
      <c r="J27" s="11"/>
      <c r="K27" s="4" t="s">
        <v>8</v>
      </c>
      <c r="L27" s="4">
        <f>[1]Aug!G25</f>
        <v>0</v>
      </c>
      <c r="M27" s="14">
        <f t="shared" si="8"/>
        <v>0</v>
      </c>
      <c r="N27" s="11"/>
      <c r="O27" s="4" t="s">
        <v>8</v>
      </c>
      <c r="P27" s="4">
        <f>[1]Nov!G31</f>
        <v>36</v>
      </c>
      <c r="Q27" s="15">
        <f t="shared" si="9"/>
        <v>3.6</v>
      </c>
      <c r="R27" s="1"/>
    </row>
    <row r="28" spans="1:18" x14ac:dyDescent="0.2">
      <c r="A28" s="1"/>
      <c r="B28" s="2"/>
      <c r="C28" s="21" t="s">
        <v>9</v>
      </c>
      <c r="D28" s="6">
        <f>[1]Feb!H31</f>
        <v>0</v>
      </c>
      <c r="E28" s="10">
        <f t="shared" si="6"/>
        <v>0</v>
      </c>
      <c r="F28" s="11"/>
      <c r="G28" s="6" t="s">
        <v>9</v>
      </c>
      <c r="H28" s="6">
        <f>[1]May!H32</f>
        <v>0</v>
      </c>
      <c r="I28" s="10">
        <f t="shared" si="7"/>
        <v>0</v>
      </c>
      <c r="J28" s="11"/>
      <c r="K28" s="6" t="s">
        <v>9</v>
      </c>
      <c r="L28" s="6">
        <f>[1]Aug!H25</f>
        <v>0</v>
      </c>
      <c r="M28" s="10">
        <f t="shared" si="8"/>
        <v>0</v>
      </c>
      <c r="N28" s="11"/>
      <c r="O28" s="6" t="s">
        <v>9</v>
      </c>
      <c r="P28" s="6">
        <f>[1]Nov!H31</f>
        <v>645</v>
      </c>
      <c r="Q28" s="15">
        <f t="shared" si="9"/>
        <v>12.9</v>
      </c>
      <c r="R28" s="1"/>
    </row>
    <row r="29" spans="1:18" x14ac:dyDescent="0.2">
      <c r="A29" s="1"/>
      <c r="B29" s="2"/>
      <c r="C29" s="22" t="s">
        <v>27</v>
      </c>
      <c r="D29" s="4"/>
      <c r="E29" s="24">
        <f t="shared" si="6"/>
        <v>0</v>
      </c>
      <c r="F29" s="25"/>
      <c r="G29" s="4" t="s">
        <v>27</v>
      </c>
      <c r="H29" s="4"/>
      <c r="I29" s="24">
        <f t="shared" si="7"/>
        <v>0</v>
      </c>
      <c r="J29" s="25"/>
      <c r="K29" s="4" t="s">
        <v>27</v>
      </c>
      <c r="L29" s="4"/>
      <c r="M29" s="24">
        <f t="shared" si="8"/>
        <v>0</v>
      </c>
      <c r="N29" s="25"/>
      <c r="O29" s="4" t="s">
        <v>27</v>
      </c>
      <c r="P29" s="4"/>
      <c r="Q29" s="15">
        <f t="shared" si="9"/>
        <v>0</v>
      </c>
      <c r="R29" s="1"/>
    </row>
    <row r="30" spans="1:18" x14ac:dyDescent="0.2">
      <c r="A30" s="1"/>
      <c r="B30" s="2"/>
      <c r="C30" s="21" t="s">
        <v>29</v>
      </c>
      <c r="D30" s="6"/>
      <c r="E30" s="10">
        <f t="shared" si="6"/>
        <v>0</v>
      </c>
      <c r="F30" s="11"/>
      <c r="G30" s="21" t="s">
        <v>29</v>
      </c>
      <c r="H30" s="6"/>
      <c r="I30" s="10">
        <f t="shared" si="7"/>
        <v>0</v>
      </c>
      <c r="J30" s="11"/>
      <c r="K30" s="21" t="s">
        <v>29</v>
      </c>
      <c r="L30" s="6"/>
      <c r="M30" s="10">
        <f t="shared" si="8"/>
        <v>0</v>
      </c>
      <c r="N30" s="11"/>
      <c r="O30" s="21" t="s">
        <v>29</v>
      </c>
      <c r="P30" s="6"/>
      <c r="Q30" s="15">
        <f>P30/D10</f>
        <v>0</v>
      </c>
      <c r="R30" s="1"/>
    </row>
    <row r="31" spans="1:18" x14ac:dyDescent="0.2">
      <c r="A31" s="1"/>
      <c r="B31" s="2"/>
      <c r="C31" s="2"/>
      <c r="D31" s="11"/>
      <c r="E31" s="15"/>
      <c r="F31" s="11"/>
      <c r="G31" s="11"/>
      <c r="H31" s="11"/>
      <c r="I31" s="15"/>
      <c r="J31" s="11"/>
      <c r="K31" s="11"/>
      <c r="L31" s="11"/>
      <c r="M31" s="11"/>
      <c r="N31" s="11"/>
      <c r="O31" s="11"/>
      <c r="P31" s="11"/>
      <c r="R31" s="1"/>
    </row>
    <row r="32" spans="1:18" x14ac:dyDescent="0.2">
      <c r="A32" s="1"/>
      <c r="B32" s="2"/>
      <c r="C32" s="68" t="s">
        <v>19</v>
      </c>
      <c r="D32" s="68"/>
      <c r="E32" s="15"/>
      <c r="F32" s="11"/>
      <c r="G32" s="69" t="s">
        <v>20</v>
      </c>
      <c r="H32" s="69"/>
      <c r="I32" s="15"/>
      <c r="J32" s="11"/>
      <c r="K32" s="69" t="s">
        <v>21</v>
      </c>
      <c r="L32" s="69"/>
      <c r="M32" s="11"/>
      <c r="N32" s="11"/>
      <c r="O32" s="69" t="s">
        <v>22</v>
      </c>
      <c r="P32" s="69"/>
      <c r="Q32" s="2"/>
      <c r="R32" s="1"/>
    </row>
    <row r="33" spans="1:18" x14ac:dyDescent="0.2">
      <c r="A33" s="1"/>
      <c r="B33" s="2"/>
      <c r="C33" s="21" t="s">
        <v>5</v>
      </c>
      <c r="D33" s="6">
        <f>[1]Mar!E32</f>
        <v>0</v>
      </c>
      <c r="E33" s="10">
        <f t="shared" ref="E33:E39" si="10">D33/D5</f>
        <v>0</v>
      </c>
      <c r="F33" s="11"/>
      <c r="G33" s="6" t="s">
        <v>5</v>
      </c>
      <c r="H33" s="6">
        <f>[1]Jun!E33</f>
        <v>0</v>
      </c>
      <c r="I33" s="14">
        <f t="shared" ref="I33:I39" si="11">H33/D5</f>
        <v>0</v>
      </c>
      <c r="J33" s="11"/>
      <c r="K33" s="6" t="s">
        <v>5</v>
      </c>
      <c r="L33" s="6">
        <f>[1]Sep!E32</f>
        <v>0</v>
      </c>
      <c r="M33" s="13">
        <f t="shared" ref="M33:M39" si="12">L33/D5</f>
        <v>0</v>
      </c>
      <c r="N33" s="11"/>
      <c r="O33" s="6" t="s">
        <v>5</v>
      </c>
      <c r="P33" s="6">
        <f>[1]Dec!E32</f>
        <v>0</v>
      </c>
      <c r="Q33" s="15">
        <f t="shared" ref="Q33:Q39" si="13">P33/D5</f>
        <v>0</v>
      </c>
      <c r="R33" s="1"/>
    </row>
    <row r="34" spans="1:18" x14ac:dyDescent="0.2">
      <c r="A34" s="1"/>
      <c r="B34" s="2"/>
      <c r="C34" s="2" t="s">
        <v>6</v>
      </c>
      <c r="D34" s="11">
        <f>[1]Mar!I32</f>
        <v>0</v>
      </c>
      <c r="E34" s="16">
        <f t="shared" si="10"/>
        <v>0</v>
      </c>
      <c r="F34" s="11"/>
      <c r="G34" s="4" t="s">
        <v>6</v>
      </c>
      <c r="H34" s="4">
        <f>[1]Jun!I33</f>
        <v>0</v>
      </c>
      <c r="I34" s="16">
        <f t="shared" si="11"/>
        <v>0</v>
      </c>
      <c r="J34" s="11"/>
      <c r="K34" s="4" t="s">
        <v>6</v>
      </c>
      <c r="L34" s="4">
        <f>[1]Sep!I32</f>
        <v>0</v>
      </c>
      <c r="M34" s="10">
        <f t="shared" si="12"/>
        <v>0</v>
      </c>
      <c r="N34" s="11"/>
      <c r="O34" s="4" t="s">
        <v>6</v>
      </c>
      <c r="P34" s="4">
        <f>[1]Dec!I32</f>
        <v>0</v>
      </c>
      <c r="Q34" s="15">
        <f t="shared" si="13"/>
        <v>0</v>
      </c>
      <c r="R34" s="1"/>
    </row>
    <row r="35" spans="1:18" x14ac:dyDescent="0.2">
      <c r="A35" s="1"/>
      <c r="B35" s="2"/>
      <c r="C35" s="21" t="s">
        <v>7</v>
      </c>
      <c r="D35" s="6">
        <f>[1]Mar!F32</f>
        <v>0</v>
      </c>
      <c r="E35" s="10">
        <f t="shared" si="10"/>
        <v>0</v>
      </c>
      <c r="F35" s="11"/>
      <c r="G35" s="6" t="s">
        <v>7</v>
      </c>
      <c r="H35" s="6">
        <f>[1]Jun!F33</f>
        <v>0</v>
      </c>
      <c r="I35" s="14">
        <f t="shared" si="11"/>
        <v>0</v>
      </c>
      <c r="J35" s="11"/>
      <c r="K35" s="6" t="s">
        <v>7</v>
      </c>
      <c r="L35" s="6">
        <f>[1]Sep!F32</f>
        <v>0</v>
      </c>
      <c r="M35" s="13">
        <f t="shared" si="12"/>
        <v>0</v>
      </c>
      <c r="N35" s="11"/>
      <c r="O35" s="6" t="s">
        <v>7</v>
      </c>
      <c r="P35" s="6">
        <f>[1]Dec!F32</f>
        <v>0</v>
      </c>
      <c r="Q35" s="15">
        <f t="shared" si="13"/>
        <v>0</v>
      </c>
      <c r="R35" s="1"/>
    </row>
    <row r="36" spans="1:18" x14ac:dyDescent="0.2">
      <c r="A36" s="1"/>
      <c r="B36" s="2"/>
      <c r="C36" s="2" t="s">
        <v>8</v>
      </c>
      <c r="D36" s="11">
        <f>[1]Mar!G32</f>
        <v>0</v>
      </c>
      <c r="E36" s="10">
        <f t="shared" si="10"/>
        <v>0</v>
      </c>
      <c r="F36" s="11"/>
      <c r="G36" s="4" t="s">
        <v>8</v>
      </c>
      <c r="H36" s="4">
        <f>[1]Jun!G33</f>
        <v>0</v>
      </c>
      <c r="I36" s="14">
        <f t="shared" si="11"/>
        <v>0</v>
      </c>
      <c r="J36" s="11"/>
      <c r="K36" s="4" t="s">
        <v>8</v>
      </c>
      <c r="L36" s="4">
        <f>[1]Sep!G32</f>
        <v>0</v>
      </c>
      <c r="M36" s="13">
        <f t="shared" si="12"/>
        <v>0</v>
      </c>
      <c r="N36" s="11"/>
      <c r="O36" s="4" t="s">
        <v>8</v>
      </c>
      <c r="P36" s="4">
        <f>[1]Dec!G32</f>
        <v>0</v>
      </c>
      <c r="Q36" s="15">
        <f t="shared" si="13"/>
        <v>0</v>
      </c>
      <c r="R36" s="1"/>
    </row>
    <row r="37" spans="1:18" x14ac:dyDescent="0.2">
      <c r="A37" s="1"/>
      <c r="B37" s="2"/>
      <c r="C37" s="21" t="s">
        <v>9</v>
      </c>
      <c r="D37" s="6">
        <f>[1]Mar!H32</f>
        <v>0</v>
      </c>
      <c r="E37" s="10">
        <f t="shared" si="10"/>
        <v>0</v>
      </c>
      <c r="F37" s="11"/>
      <c r="G37" s="6" t="s">
        <v>9</v>
      </c>
      <c r="H37" s="6">
        <f>[1]Jun!H33</f>
        <v>0</v>
      </c>
      <c r="I37" s="14">
        <f t="shared" si="11"/>
        <v>0</v>
      </c>
      <c r="J37" s="11"/>
      <c r="K37" s="6" t="s">
        <v>9</v>
      </c>
      <c r="L37" s="6">
        <f>[1]Sep!H32</f>
        <v>0</v>
      </c>
      <c r="M37" s="17">
        <f t="shared" si="12"/>
        <v>0</v>
      </c>
      <c r="N37" s="11"/>
      <c r="O37" s="6" t="s">
        <v>9</v>
      </c>
      <c r="P37" s="6">
        <f>[1]Dec!H32</f>
        <v>0</v>
      </c>
      <c r="Q37" s="15">
        <f t="shared" si="13"/>
        <v>0</v>
      </c>
      <c r="R37" s="1"/>
    </row>
    <row r="38" spans="1:18" x14ac:dyDescent="0.2">
      <c r="A38" s="1"/>
      <c r="B38" s="2"/>
      <c r="C38" s="22" t="s">
        <v>27</v>
      </c>
      <c r="D38" s="4"/>
      <c r="E38" s="24">
        <f t="shared" si="10"/>
        <v>0</v>
      </c>
      <c r="F38" s="25"/>
      <c r="G38" s="4" t="s">
        <v>27</v>
      </c>
      <c r="H38" s="4"/>
      <c r="I38" s="29">
        <f t="shared" si="11"/>
        <v>0</v>
      </c>
      <c r="J38" s="25"/>
      <c r="K38" s="4" t="s">
        <v>27</v>
      </c>
      <c r="L38" s="4"/>
      <c r="M38" s="17">
        <f t="shared" si="12"/>
        <v>0</v>
      </c>
      <c r="N38" s="25"/>
      <c r="O38" s="4" t="s">
        <v>27</v>
      </c>
      <c r="P38" s="4"/>
      <c r="Q38" s="15">
        <f t="shared" si="13"/>
        <v>0</v>
      </c>
      <c r="R38" s="1"/>
    </row>
    <row r="39" spans="1:18" x14ac:dyDescent="0.2">
      <c r="A39" s="1"/>
      <c r="B39" s="2"/>
      <c r="C39" s="21" t="s">
        <v>29</v>
      </c>
      <c r="D39" s="6"/>
      <c r="E39" s="10">
        <f t="shared" si="10"/>
        <v>0</v>
      </c>
      <c r="F39" s="11"/>
      <c r="G39" s="21" t="s">
        <v>29</v>
      </c>
      <c r="H39" s="6"/>
      <c r="I39" s="14">
        <f t="shared" si="11"/>
        <v>0</v>
      </c>
      <c r="J39" s="11"/>
      <c r="K39" s="21" t="s">
        <v>29</v>
      </c>
      <c r="L39" s="6"/>
      <c r="M39" s="17">
        <f t="shared" si="12"/>
        <v>0</v>
      </c>
      <c r="N39" s="11"/>
      <c r="O39" s="21" t="s">
        <v>29</v>
      </c>
      <c r="P39" s="6"/>
      <c r="Q39" s="15">
        <f t="shared" si="13"/>
        <v>0</v>
      </c>
      <c r="R39" s="1"/>
    </row>
    <row r="40" spans="1:18" x14ac:dyDescent="0.2">
      <c r="A40" s="1"/>
      <c r="B40" s="2"/>
      <c r="C40" s="2"/>
      <c r="D40" s="11"/>
      <c r="E40" s="15"/>
      <c r="F40" s="11"/>
      <c r="G40" s="11"/>
      <c r="H40" s="11"/>
      <c r="I40" s="15"/>
      <c r="J40" s="11"/>
      <c r="K40" s="11"/>
      <c r="L40" s="11"/>
      <c r="M40" s="11"/>
      <c r="N40" s="11"/>
      <c r="O40" s="11"/>
      <c r="P40" s="11"/>
      <c r="Q40" s="2"/>
      <c r="R40" s="1"/>
    </row>
    <row r="41" spans="1:18" x14ac:dyDescent="0.2">
      <c r="A41" s="1"/>
      <c r="B41" s="2"/>
      <c r="C41" s="68" t="s">
        <v>23</v>
      </c>
      <c r="D41" s="68"/>
      <c r="E41" s="15"/>
      <c r="F41" s="11"/>
      <c r="G41" s="69" t="s">
        <v>24</v>
      </c>
      <c r="H41" s="69"/>
      <c r="I41" s="15"/>
      <c r="J41" s="11"/>
      <c r="K41" s="69" t="s">
        <v>25</v>
      </c>
      <c r="L41" s="69"/>
      <c r="M41" s="11"/>
      <c r="N41" s="11"/>
      <c r="O41" s="69" t="s">
        <v>26</v>
      </c>
      <c r="P41" s="69"/>
      <c r="Q41" s="2"/>
      <c r="R41" s="1"/>
    </row>
    <row r="42" spans="1:18" x14ac:dyDescent="0.2">
      <c r="A42" s="1"/>
      <c r="B42" s="2"/>
      <c r="C42" s="21" t="s">
        <v>5</v>
      </c>
      <c r="D42" s="6">
        <f>D15+D24+D33</f>
        <v>0</v>
      </c>
      <c r="E42" s="10">
        <f t="shared" ref="E42:E48" si="14">D42/E5</f>
        <v>0</v>
      </c>
      <c r="F42" s="11"/>
      <c r="G42" s="6" t="s">
        <v>5</v>
      </c>
      <c r="H42" s="6">
        <f>(H33+H24+H15)</f>
        <v>0</v>
      </c>
      <c r="I42" s="16">
        <f t="shared" ref="I42:I48" si="15">H42/E5</f>
        <v>0</v>
      </c>
      <c r="J42" s="11"/>
      <c r="K42" s="6" t="s">
        <v>5</v>
      </c>
      <c r="L42" s="6">
        <f>(L33+L24+L15)</f>
        <v>0</v>
      </c>
      <c r="M42" s="14">
        <f>L42/E5</f>
        <v>0</v>
      </c>
      <c r="N42" s="11"/>
      <c r="O42" s="6" t="s">
        <v>5</v>
      </c>
      <c r="P42" s="6">
        <f>(P33+P24+P15)</f>
        <v>309</v>
      </c>
      <c r="Q42" s="15">
        <f t="shared" ref="Q42:Q48" si="16">P42/E5</f>
        <v>11.586051743532058</v>
      </c>
      <c r="R42" s="1"/>
    </row>
    <row r="43" spans="1:18" x14ac:dyDescent="0.2">
      <c r="A43" s="1"/>
      <c r="B43" s="2"/>
      <c r="C43" s="2" t="s">
        <v>6</v>
      </c>
      <c r="D43" s="11">
        <f>(D34+D25+D16)</f>
        <v>0</v>
      </c>
      <c r="E43" s="14">
        <f t="shared" si="14"/>
        <v>0</v>
      </c>
      <c r="F43" s="11"/>
      <c r="G43" s="4" t="s">
        <v>6</v>
      </c>
      <c r="H43" s="4">
        <f>(H34+H25+H16)</f>
        <v>0</v>
      </c>
      <c r="I43" s="16">
        <f t="shared" si="15"/>
        <v>0</v>
      </c>
      <c r="J43" s="11"/>
      <c r="K43" s="4" t="s">
        <v>6</v>
      </c>
      <c r="L43" s="4">
        <f>(L34+L25+L16)</f>
        <v>0</v>
      </c>
      <c r="M43" s="10">
        <f>L43/E6</f>
        <v>0</v>
      </c>
      <c r="N43" s="11"/>
      <c r="O43" s="4" t="s">
        <v>6</v>
      </c>
      <c r="P43" s="4">
        <f>(P34+P25+P16)</f>
        <v>0</v>
      </c>
      <c r="Q43" s="15">
        <f t="shared" si="16"/>
        <v>0</v>
      </c>
      <c r="R43" s="1"/>
    </row>
    <row r="44" spans="1:18" x14ac:dyDescent="0.2">
      <c r="A44" s="1"/>
      <c r="B44" s="2"/>
      <c r="C44" s="21" t="s">
        <v>7</v>
      </c>
      <c r="D44" s="6">
        <f>(D35+D26+D17)</f>
        <v>0</v>
      </c>
      <c r="E44" s="10">
        <f t="shared" si="14"/>
        <v>0</v>
      </c>
      <c r="F44" s="11"/>
      <c r="G44" s="6" t="s">
        <v>7</v>
      </c>
      <c r="H44" s="6">
        <f>(H35+H26+H17)</f>
        <v>0</v>
      </c>
      <c r="I44" s="14">
        <f t="shared" si="15"/>
        <v>0</v>
      </c>
      <c r="J44" s="11"/>
      <c r="K44" s="6" t="s">
        <v>7</v>
      </c>
      <c r="L44" s="6">
        <f>(L35+L26+L17)</f>
        <v>0</v>
      </c>
      <c r="M44" s="14">
        <f>L44/E7</f>
        <v>0</v>
      </c>
      <c r="N44" s="11"/>
      <c r="O44" s="6" t="s">
        <v>7</v>
      </c>
      <c r="P44" s="6">
        <f>(P35+P26+P17)</f>
        <v>6552</v>
      </c>
      <c r="Q44" s="15">
        <f t="shared" si="16"/>
        <v>245.6692913385827</v>
      </c>
      <c r="R44" s="1"/>
    </row>
    <row r="45" spans="1:18" x14ac:dyDescent="0.2">
      <c r="A45" s="1"/>
      <c r="B45" s="2"/>
      <c r="C45" s="2" t="s">
        <v>8</v>
      </c>
      <c r="D45" s="11">
        <f>(D36+D27+D18)</f>
        <v>0</v>
      </c>
      <c r="E45" s="13">
        <f t="shared" si="14"/>
        <v>0</v>
      </c>
      <c r="F45" s="11"/>
      <c r="G45" s="4" t="s">
        <v>8</v>
      </c>
      <c r="H45" s="4">
        <f>(H36+H27+H18)</f>
        <v>0</v>
      </c>
      <c r="I45" s="14">
        <f t="shared" si="15"/>
        <v>0</v>
      </c>
      <c r="J45" s="11"/>
      <c r="K45" s="4" t="s">
        <v>8</v>
      </c>
      <c r="L45" s="4">
        <f>(L36+L27+L18)</f>
        <v>0</v>
      </c>
      <c r="M45" s="14">
        <f>L45/E8</f>
        <v>0</v>
      </c>
      <c r="N45" s="11"/>
      <c r="O45" s="4" t="s">
        <v>8</v>
      </c>
      <c r="P45" s="4">
        <f>(P36+P27+P18)</f>
        <v>36</v>
      </c>
      <c r="Q45" s="15">
        <f t="shared" si="16"/>
        <v>1.3498312710911138</v>
      </c>
      <c r="R45" s="1"/>
    </row>
    <row r="46" spans="1:18" x14ac:dyDescent="0.2">
      <c r="A46" s="1"/>
      <c r="B46" s="2"/>
      <c r="C46" s="21" t="s">
        <v>9</v>
      </c>
      <c r="D46" s="6">
        <f>(D37+D28+D19)</f>
        <v>0</v>
      </c>
      <c r="E46" s="10">
        <f t="shared" si="14"/>
        <v>0</v>
      </c>
      <c r="F46" s="11"/>
      <c r="G46" s="6" t="s">
        <v>9</v>
      </c>
      <c r="H46" s="6">
        <f>(H37+H28+H19)</f>
        <v>0</v>
      </c>
      <c r="I46" s="10">
        <f t="shared" si="15"/>
        <v>0</v>
      </c>
      <c r="J46" s="11"/>
      <c r="K46" s="6" t="s">
        <v>9</v>
      </c>
      <c r="L46" s="6">
        <f>(L37+L28+L19)</f>
        <v>0</v>
      </c>
      <c r="M46" s="10">
        <f>L46/E9</f>
        <v>0</v>
      </c>
      <c r="N46" s="11"/>
      <c r="O46" s="6" t="s">
        <v>9</v>
      </c>
      <c r="P46" s="6">
        <f>(P37+P28+P19)</f>
        <v>645</v>
      </c>
      <c r="Q46" s="15">
        <f t="shared" si="16"/>
        <v>4.8368953880764902</v>
      </c>
      <c r="R46" s="1"/>
    </row>
    <row r="47" spans="1:18" x14ac:dyDescent="0.2">
      <c r="A47" s="1"/>
      <c r="B47" s="2"/>
      <c r="C47" s="22" t="s">
        <v>27</v>
      </c>
      <c r="D47" s="4"/>
      <c r="E47" s="24">
        <f t="shared" si="14"/>
        <v>0</v>
      </c>
      <c r="F47" s="25"/>
      <c r="G47" s="4" t="s">
        <v>27</v>
      </c>
      <c r="H47" s="4"/>
      <c r="I47" s="24">
        <f t="shared" si="15"/>
        <v>0</v>
      </c>
      <c r="J47" s="25"/>
      <c r="K47" s="4" t="s">
        <v>27</v>
      </c>
      <c r="L47" s="4"/>
      <c r="M47" s="24">
        <f>L47/D9</f>
        <v>0</v>
      </c>
      <c r="N47" s="25"/>
      <c r="O47" s="4" t="s">
        <v>27</v>
      </c>
      <c r="P47" s="4"/>
      <c r="Q47" s="15">
        <f t="shared" si="16"/>
        <v>0</v>
      </c>
      <c r="R47" s="1"/>
    </row>
    <row r="48" spans="1:18" x14ac:dyDescent="0.2">
      <c r="A48" s="1"/>
      <c r="B48" s="2"/>
      <c r="C48" s="21" t="s">
        <v>29</v>
      </c>
      <c r="D48" s="6"/>
      <c r="E48" s="10">
        <f t="shared" si="14"/>
        <v>0</v>
      </c>
      <c r="F48" s="11"/>
      <c r="G48" s="21" t="s">
        <v>29</v>
      </c>
      <c r="H48" s="6"/>
      <c r="I48" s="10">
        <f t="shared" si="15"/>
        <v>0</v>
      </c>
      <c r="J48" s="11"/>
      <c r="K48" s="21" t="s">
        <v>29</v>
      </c>
      <c r="L48" s="6"/>
      <c r="M48" s="10">
        <f>L48/D10</f>
        <v>0</v>
      </c>
      <c r="N48" s="11"/>
      <c r="O48" s="21" t="s">
        <v>29</v>
      </c>
      <c r="P48" s="6"/>
      <c r="Q48" s="15">
        <f t="shared" si="16"/>
        <v>0</v>
      </c>
      <c r="R48" s="1"/>
    </row>
    <row r="49" spans="1:18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"/>
    </row>
    <row r="50" spans="1:18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"/>
    </row>
    <row r="51" spans="1:18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</sheetData>
  <mergeCells count="17">
    <mergeCell ref="C32:D32"/>
    <mergeCell ref="G32:H32"/>
    <mergeCell ref="K32:L32"/>
    <mergeCell ref="O32:P32"/>
    <mergeCell ref="C41:D41"/>
    <mergeCell ref="G41:H41"/>
    <mergeCell ref="K41:L41"/>
    <mergeCell ref="O41:P41"/>
    <mergeCell ref="C23:D23"/>
    <mergeCell ref="G23:H23"/>
    <mergeCell ref="K23:L23"/>
    <mergeCell ref="O23:P23"/>
    <mergeCell ref="D3:H3"/>
    <mergeCell ref="C14:D14"/>
    <mergeCell ref="G14:H14"/>
    <mergeCell ref="K14:L14"/>
    <mergeCell ref="O14:P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9C8C-F0D8-754E-A644-98872104BD31}">
  <dimension ref="A1:CM62"/>
  <sheetViews>
    <sheetView showGridLines="0" workbookViewId="0">
      <selection activeCell="M21" sqref="M21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17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ht="24" customHeight="1" x14ac:dyDescent="0.2">
      <c r="A9" s="30"/>
      <c r="B9" s="27"/>
      <c r="C9" s="51">
        <v>44774</v>
      </c>
      <c r="D9" s="52"/>
      <c r="E9" s="52"/>
      <c r="F9" s="52"/>
      <c r="G9" s="52"/>
      <c r="H9" s="52"/>
      <c r="I9" s="52"/>
      <c r="J9" s="52"/>
      <c r="K9" s="52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ht="23" x14ac:dyDescent="0.25">
      <c r="A10" s="30"/>
      <c r="B10" s="44"/>
      <c r="C10" s="54">
        <v>44775</v>
      </c>
      <c r="D10" s="55"/>
      <c r="E10" s="55"/>
      <c r="F10" s="55"/>
      <c r="G10" s="55"/>
      <c r="H10" s="55"/>
      <c r="I10" s="55"/>
      <c r="J10" s="55"/>
      <c r="K10" s="55"/>
      <c r="L10" s="48"/>
      <c r="M10" s="44"/>
      <c r="N10" s="32"/>
      <c r="O10" s="27"/>
      <c r="P10" s="27"/>
      <c r="Q10" s="27"/>
      <c r="R10" s="27"/>
      <c r="S10" s="27"/>
      <c r="T10" s="30"/>
      <c r="U10" s="30"/>
      <c r="V10" s="44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x14ac:dyDescent="0.2">
      <c r="A11" s="30"/>
      <c r="B11" s="27"/>
      <c r="C11" s="51">
        <v>44776</v>
      </c>
      <c r="D11" s="52"/>
      <c r="E11" s="52"/>
      <c r="F11" s="52"/>
      <c r="G11" s="52"/>
      <c r="H11" s="52"/>
      <c r="I11" s="52"/>
      <c r="J11" s="52"/>
      <c r="K11" s="52"/>
      <c r="L11" s="48"/>
      <c r="M11" s="27"/>
      <c r="N11" s="27"/>
      <c r="O11" s="27"/>
      <c r="P11" s="27"/>
      <c r="Q11" s="27"/>
      <c r="R11" s="27"/>
      <c r="S11" s="2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</row>
    <row r="12" spans="1:91" s="31" customFormat="1" x14ac:dyDescent="0.2">
      <c r="A12" s="30"/>
      <c r="B12" s="27"/>
      <c r="C12" s="54">
        <v>44777</v>
      </c>
      <c r="D12" s="55"/>
      <c r="E12" s="55"/>
      <c r="F12" s="55"/>
      <c r="G12" s="55"/>
      <c r="H12" s="55"/>
      <c r="I12" s="55"/>
      <c r="J12" s="55"/>
      <c r="K12" s="55"/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91" x14ac:dyDescent="0.2">
      <c r="A13" s="27"/>
      <c r="B13" s="30"/>
      <c r="C13" s="51">
        <v>44778</v>
      </c>
      <c r="D13" s="52"/>
      <c r="E13" s="52"/>
      <c r="F13" s="52"/>
      <c r="G13" s="52"/>
      <c r="H13" s="52"/>
      <c r="I13" s="52"/>
      <c r="J13" s="52"/>
      <c r="K13" s="52"/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27"/>
      <c r="C14" s="60" t="s">
        <v>3</v>
      </c>
      <c r="D14" s="53"/>
      <c r="E14" s="53">
        <f>SUM(E9,E10,E11,E12,E13)</f>
        <v>0</v>
      </c>
      <c r="F14" s="53">
        <f t="shared" ref="F14:K14" si="0">SUM(F9,F10,F11,F12,F13)</f>
        <v>0</v>
      </c>
      <c r="G14" s="53">
        <f t="shared" si="0"/>
        <v>0</v>
      </c>
      <c r="H14" s="53">
        <f t="shared" si="0"/>
        <v>0</v>
      </c>
      <c r="I14" s="53">
        <f t="shared" si="0"/>
        <v>0</v>
      </c>
      <c r="J14" s="53">
        <f t="shared" si="0"/>
        <v>0</v>
      </c>
      <c r="K14" s="53">
        <f t="shared" si="0"/>
        <v>0</v>
      </c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1">
        <v>44781</v>
      </c>
      <c r="D15" s="52"/>
      <c r="E15" s="52"/>
      <c r="F15" s="52"/>
      <c r="G15" s="52"/>
      <c r="H15" s="52"/>
      <c r="I15" s="52"/>
      <c r="J15" s="52"/>
      <c r="K15" s="52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54">
        <v>44782</v>
      </c>
      <c r="D16" s="55"/>
      <c r="E16" s="55"/>
      <c r="F16" s="55"/>
      <c r="G16" s="55"/>
      <c r="H16" s="55"/>
      <c r="I16" s="55"/>
      <c r="J16" s="55"/>
      <c r="K16" s="55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51">
        <v>44783</v>
      </c>
      <c r="D17" s="52"/>
      <c r="E17" s="52"/>
      <c r="F17" s="52"/>
      <c r="G17" s="52"/>
      <c r="H17" s="52"/>
      <c r="I17" s="52"/>
      <c r="J17" s="52"/>
      <c r="K17" s="52"/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27"/>
      <c r="B18" s="27"/>
      <c r="C18" s="54">
        <v>44784</v>
      </c>
      <c r="D18" s="55"/>
      <c r="E18" s="55"/>
      <c r="F18" s="55"/>
      <c r="G18" s="55"/>
      <c r="H18" s="55"/>
      <c r="I18" s="55"/>
      <c r="J18" s="55"/>
      <c r="K18" s="55"/>
      <c r="L18" s="48"/>
      <c r="M18" s="27"/>
      <c r="N18" s="27"/>
      <c r="O18" s="27"/>
      <c r="P18" s="27"/>
      <c r="Q18" s="27"/>
      <c r="R18" s="27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30"/>
      <c r="B19" s="27"/>
      <c r="C19" s="51">
        <v>44785</v>
      </c>
      <c r="D19" s="52"/>
      <c r="E19" s="52"/>
      <c r="F19" s="52"/>
      <c r="G19" s="52"/>
      <c r="H19" s="52"/>
      <c r="I19" s="52"/>
      <c r="J19" s="52"/>
      <c r="K19" s="52"/>
      <c r="L19" s="48"/>
      <c r="M19" s="73"/>
      <c r="N19" s="73"/>
      <c r="O19" s="27"/>
      <c r="P19" s="27"/>
      <c r="Q19" s="73"/>
      <c r="R19" s="73"/>
      <c r="S19" s="2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30"/>
      <c r="B20" s="27"/>
      <c r="C20" s="60" t="s">
        <v>3</v>
      </c>
      <c r="D20" s="53"/>
      <c r="E20" s="53">
        <f>SUM(E15,E16,E17,E18,E19)</f>
        <v>0</v>
      </c>
      <c r="F20" s="53">
        <f t="shared" ref="F20:K20" si="1">SUM(F15,F16,F17,F18,F19)</f>
        <v>0</v>
      </c>
      <c r="G20" s="53">
        <f t="shared" si="1"/>
        <v>0</v>
      </c>
      <c r="H20" s="53">
        <f t="shared" si="1"/>
        <v>0</v>
      </c>
      <c r="I20" s="53">
        <f t="shared" si="1"/>
        <v>0</v>
      </c>
      <c r="J20" s="53">
        <f t="shared" si="1"/>
        <v>0</v>
      </c>
      <c r="K20" s="53">
        <f t="shared" si="1"/>
        <v>0</v>
      </c>
      <c r="L20" s="50"/>
      <c r="M20" s="25"/>
      <c r="N20" s="25"/>
      <c r="O20" s="37"/>
      <c r="P20" s="25"/>
      <c r="Q20" s="25"/>
      <c r="R20" s="25"/>
      <c r="S20" s="3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ht="23" x14ac:dyDescent="0.25">
      <c r="A21" s="27"/>
      <c r="B21" s="44"/>
      <c r="C21" s="51">
        <v>44788</v>
      </c>
      <c r="D21" s="56"/>
      <c r="E21" s="56"/>
      <c r="F21" s="56"/>
      <c r="G21" s="56"/>
      <c r="H21" s="56"/>
      <c r="I21" s="56"/>
      <c r="J21" s="56"/>
      <c r="K21" s="56"/>
      <c r="L21" s="50"/>
      <c r="M21" s="47"/>
      <c r="N21" s="25"/>
      <c r="O21" s="37"/>
      <c r="P21" s="25"/>
      <c r="Q21" s="25"/>
      <c r="R21" s="25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x14ac:dyDescent="0.2">
      <c r="A22" s="30"/>
      <c r="B22" s="27"/>
      <c r="C22" s="54">
        <v>44789</v>
      </c>
      <c r="D22" s="58"/>
      <c r="E22" s="58"/>
      <c r="F22" s="58"/>
      <c r="G22" s="58"/>
      <c r="H22" s="58"/>
      <c r="I22" s="58"/>
      <c r="J22" s="58"/>
      <c r="K22" s="58"/>
      <c r="L22" s="50"/>
      <c r="M22" s="25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x14ac:dyDescent="0.2">
      <c r="A23" s="30"/>
      <c r="B23" s="27"/>
      <c r="C23" s="51">
        <v>44790</v>
      </c>
      <c r="D23" s="56"/>
      <c r="E23" s="56"/>
      <c r="F23" s="56"/>
      <c r="G23" s="56"/>
      <c r="H23" s="56"/>
      <c r="I23" s="56"/>
      <c r="J23" s="56"/>
      <c r="K23" s="56"/>
      <c r="L23" s="50"/>
      <c r="M23" s="25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x14ac:dyDescent="0.2">
      <c r="A24" s="30"/>
      <c r="B24" s="27"/>
      <c r="C24" s="54">
        <v>44791</v>
      </c>
      <c r="D24" s="58"/>
      <c r="E24" s="58"/>
      <c r="F24" s="58"/>
      <c r="G24" s="58"/>
      <c r="H24" s="58"/>
      <c r="I24" s="58"/>
      <c r="J24" s="58"/>
      <c r="K24" s="58"/>
      <c r="L24" s="50"/>
      <c r="M24" s="25"/>
      <c r="N24" s="25"/>
      <c r="O24" s="37"/>
      <c r="P24" s="25"/>
      <c r="Q24" s="25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51">
        <v>44792</v>
      </c>
      <c r="D25" s="56"/>
      <c r="E25" s="56"/>
      <c r="F25" s="56"/>
      <c r="G25" s="56"/>
      <c r="H25" s="56"/>
      <c r="I25" s="56"/>
      <c r="J25" s="56"/>
      <c r="K25" s="56"/>
      <c r="L25" s="50"/>
      <c r="M25" s="27"/>
      <c r="N25" s="25"/>
      <c r="O25" s="37"/>
      <c r="P25" s="25"/>
      <c r="Q25" s="27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60" t="s">
        <v>3</v>
      </c>
      <c r="D26" s="59"/>
      <c r="E26" s="59">
        <f>SUM(E21,E22,E23,E24,E25)</f>
        <v>0</v>
      </c>
      <c r="F26" s="59">
        <f t="shared" ref="F26:K26" si="2">SUM(F21,F22,F23,F24,F25)</f>
        <v>0</v>
      </c>
      <c r="G26" s="59">
        <f t="shared" si="2"/>
        <v>0</v>
      </c>
      <c r="H26" s="59">
        <f t="shared" si="2"/>
        <v>0</v>
      </c>
      <c r="I26" s="59">
        <f t="shared" si="2"/>
        <v>0</v>
      </c>
      <c r="J26" s="59">
        <f t="shared" si="2"/>
        <v>0</v>
      </c>
      <c r="K26" s="59">
        <f t="shared" si="2"/>
        <v>0</v>
      </c>
      <c r="L26" s="50"/>
      <c r="M26" s="25"/>
      <c r="N26" s="25"/>
      <c r="O26" s="25"/>
      <c r="P26" s="25"/>
      <c r="Q26" s="25"/>
      <c r="R26" s="25"/>
      <c r="S26" s="3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51">
        <v>44795</v>
      </c>
      <c r="D27" s="56"/>
      <c r="E27" s="56"/>
      <c r="F27" s="56"/>
      <c r="G27" s="56"/>
      <c r="H27" s="56"/>
      <c r="I27" s="56"/>
      <c r="J27" s="56"/>
      <c r="K27" s="56"/>
      <c r="L27" s="50"/>
      <c r="M27" s="25"/>
      <c r="N27" s="25"/>
      <c r="O27" s="37"/>
      <c r="P27" s="25"/>
      <c r="Q27" s="25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54">
        <v>44796</v>
      </c>
      <c r="D28" s="58"/>
      <c r="E28" s="58"/>
      <c r="F28" s="58"/>
      <c r="G28" s="58"/>
      <c r="H28" s="58"/>
      <c r="I28" s="58"/>
      <c r="J28" s="58"/>
      <c r="K28" s="58"/>
      <c r="L28" s="50"/>
      <c r="M28" s="25"/>
      <c r="N28" s="25"/>
      <c r="O28" s="37"/>
      <c r="P28" s="25"/>
      <c r="Q28" s="25"/>
      <c r="R28" s="25"/>
      <c r="S28" s="3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51">
        <v>44797</v>
      </c>
      <c r="D29" s="56"/>
      <c r="E29" s="56"/>
      <c r="F29" s="56"/>
      <c r="G29" s="56"/>
      <c r="H29" s="56"/>
      <c r="I29" s="56"/>
      <c r="J29" s="56"/>
      <c r="K29" s="56"/>
      <c r="L29" s="50"/>
      <c r="M29" s="25"/>
      <c r="N29" s="25"/>
      <c r="O29" s="37"/>
      <c r="P29" s="25"/>
      <c r="Q29" s="25"/>
      <c r="R29" s="25"/>
      <c r="S29" s="3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54">
        <v>44798</v>
      </c>
      <c r="D30" s="58"/>
      <c r="E30" s="58"/>
      <c r="F30" s="58"/>
      <c r="G30" s="58"/>
      <c r="H30" s="58"/>
      <c r="I30" s="58"/>
      <c r="J30" s="58"/>
      <c r="K30" s="58"/>
      <c r="L30" s="50"/>
      <c r="M30" s="25"/>
      <c r="N30" s="25"/>
      <c r="O30" s="37"/>
      <c r="P30" s="25"/>
      <c r="Q30" s="25"/>
      <c r="R30" s="25"/>
      <c r="S30" s="3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51">
        <v>44799</v>
      </c>
      <c r="D31" s="56"/>
      <c r="E31" s="56"/>
      <c r="F31" s="56"/>
      <c r="G31" s="56"/>
      <c r="H31" s="56"/>
      <c r="I31" s="56"/>
      <c r="J31" s="56"/>
      <c r="K31" s="56"/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60" t="s">
        <v>3</v>
      </c>
      <c r="D32" s="59"/>
      <c r="E32" s="59">
        <f>SUM(E27,E28,E29,E30,E31)</f>
        <v>0</v>
      </c>
      <c r="F32" s="59">
        <f t="shared" ref="F32:K32" si="3">SUM(F27,F28,F29,F30,F31)</f>
        <v>0</v>
      </c>
      <c r="G32" s="59">
        <f t="shared" si="3"/>
        <v>0</v>
      </c>
      <c r="H32" s="59">
        <f t="shared" si="3"/>
        <v>0</v>
      </c>
      <c r="I32" s="59">
        <f t="shared" si="3"/>
        <v>0</v>
      </c>
      <c r="J32" s="59">
        <f t="shared" si="3"/>
        <v>0</v>
      </c>
      <c r="K32" s="59">
        <f t="shared" si="3"/>
        <v>0</v>
      </c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61" t="s">
        <v>33</v>
      </c>
      <c r="D33" s="57"/>
      <c r="E33" s="57">
        <f>SUM(E14,E20,E26,E32)</f>
        <v>0</v>
      </c>
      <c r="F33" s="57">
        <f t="shared" ref="F33:K33" si="4">SUM(F14,F20,F26,F32)</f>
        <v>0</v>
      </c>
      <c r="G33" s="57">
        <f t="shared" si="4"/>
        <v>0</v>
      </c>
      <c r="H33" s="57">
        <f t="shared" si="4"/>
        <v>0</v>
      </c>
      <c r="I33" s="57">
        <f t="shared" si="4"/>
        <v>0</v>
      </c>
      <c r="J33" s="57">
        <f t="shared" si="4"/>
        <v>0</v>
      </c>
      <c r="K33" s="57">
        <f t="shared" si="4"/>
        <v>0</v>
      </c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ht="23" x14ac:dyDescent="0.25">
      <c r="A34" s="30"/>
      <c r="B34" s="44"/>
      <c r="C34" s="48"/>
      <c r="D34" s="50"/>
      <c r="E34" s="46"/>
      <c r="F34" s="46"/>
      <c r="G34" s="50"/>
      <c r="H34" s="48"/>
      <c r="I34" s="48"/>
      <c r="J34" s="50"/>
      <c r="K34" s="46"/>
      <c r="L34" s="50"/>
      <c r="M34" s="44"/>
      <c r="N34" s="25"/>
      <c r="O34" s="37"/>
      <c r="P34" s="25"/>
      <c r="Q34" s="27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27"/>
      <c r="D35" s="25"/>
      <c r="E35" s="37"/>
      <c r="F35" s="37"/>
      <c r="G35" s="25"/>
      <c r="H35" s="25"/>
      <c r="I35" s="25"/>
      <c r="J35" s="25"/>
      <c r="K35" s="37"/>
      <c r="L35" s="25"/>
      <c r="M35" s="25"/>
      <c r="N35" s="25"/>
      <c r="O35" s="25"/>
      <c r="P35" s="25"/>
      <c r="Q35" s="25"/>
      <c r="R35" s="25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x14ac:dyDescent="0.2">
      <c r="A36" s="30"/>
      <c r="B36" s="27"/>
      <c r="C36" s="73"/>
      <c r="D36" s="73"/>
      <c r="E36" s="37"/>
      <c r="F36" s="37"/>
      <c r="G36" s="25"/>
      <c r="H36" s="74"/>
      <c r="I36" s="74"/>
      <c r="J36" s="74"/>
      <c r="K36" s="37"/>
      <c r="L36" s="25"/>
      <c r="M36" s="74"/>
      <c r="N36" s="74"/>
      <c r="O36" s="25"/>
      <c r="P36" s="25"/>
      <c r="Q36" s="74"/>
      <c r="R36" s="74"/>
      <c r="S36" s="2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x14ac:dyDescent="0.2">
      <c r="A37" s="30"/>
      <c r="B37" s="27"/>
      <c r="C37" s="27"/>
      <c r="D37" s="25"/>
      <c r="E37" s="37"/>
      <c r="F37" s="37"/>
      <c r="G37" s="25"/>
      <c r="H37" s="25"/>
      <c r="I37" s="25"/>
      <c r="J37" s="25"/>
      <c r="K37" s="37"/>
      <c r="L37" s="25"/>
      <c r="M37" s="25"/>
      <c r="N37" s="25"/>
      <c r="O37" s="37"/>
      <c r="P37" s="25"/>
      <c r="Q37" s="25"/>
      <c r="R37" s="25"/>
      <c r="S37" s="37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27"/>
      <c r="D38" s="25"/>
      <c r="E38" s="37"/>
      <c r="F38" s="37"/>
      <c r="G38" s="25"/>
      <c r="H38" s="25"/>
      <c r="I38" s="25"/>
      <c r="J38" s="25"/>
      <c r="K38" s="37"/>
      <c r="L38" s="25"/>
      <c r="M38" s="25"/>
      <c r="N38" s="25"/>
      <c r="O38" s="37"/>
      <c r="P38" s="25"/>
      <c r="Q38" s="25"/>
      <c r="R38" s="25"/>
      <c r="S38" s="37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27"/>
      <c r="D39" s="25"/>
      <c r="E39" s="37"/>
      <c r="F39" s="37"/>
      <c r="G39" s="25"/>
      <c r="H39" s="25"/>
      <c r="I39" s="25"/>
      <c r="J39" s="25"/>
      <c r="K39" s="37"/>
      <c r="L39" s="25"/>
      <c r="M39" s="25"/>
      <c r="N39" s="25"/>
      <c r="O39" s="37"/>
      <c r="P39" s="25"/>
      <c r="Q39" s="25"/>
      <c r="R39" s="25"/>
      <c r="S39" s="3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1"/>
      <c r="B43" s="27"/>
      <c r="C43" s="27"/>
      <c r="D43" s="25"/>
      <c r="E43" s="24"/>
      <c r="F43" s="24"/>
      <c r="G43" s="25"/>
      <c r="H43" s="27"/>
      <c r="I43" s="27"/>
      <c r="J43" s="25"/>
      <c r="K43" s="29"/>
      <c r="L43" s="25"/>
      <c r="M43" s="27"/>
      <c r="N43" s="25"/>
      <c r="O43" s="17"/>
      <c r="P43" s="25"/>
      <c r="Q43" s="27"/>
      <c r="R43" s="25"/>
      <c r="S43" s="37"/>
      <c r="T43" s="30"/>
      <c r="U43" s="31"/>
    </row>
    <row r="44" spans="1:40" x14ac:dyDescent="0.2">
      <c r="A44" s="1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25"/>
      <c r="P44" s="25"/>
      <c r="Q44" s="25"/>
      <c r="R44" s="25"/>
      <c r="S44" s="27"/>
      <c r="T44" s="30"/>
      <c r="U44" s="31"/>
    </row>
    <row r="45" spans="1:40" x14ac:dyDescent="0.2">
      <c r="A45" s="1"/>
      <c r="B45" s="27"/>
      <c r="C45" s="70"/>
      <c r="D45" s="70"/>
      <c r="E45" s="37"/>
      <c r="F45" s="37"/>
      <c r="G45" s="25"/>
      <c r="H45" s="72"/>
      <c r="I45" s="72"/>
      <c r="J45" s="72"/>
      <c r="K45" s="37"/>
      <c r="L45" s="25"/>
      <c r="M45" s="72"/>
      <c r="N45" s="72"/>
      <c r="O45" s="25"/>
      <c r="P45" s="25"/>
      <c r="Q45" s="72"/>
      <c r="R45" s="72"/>
      <c r="S45" s="27"/>
      <c r="T45" s="30"/>
      <c r="U45" s="31"/>
    </row>
    <row r="46" spans="1:40" x14ac:dyDescent="0.2">
      <c r="A46" s="1"/>
      <c r="B46" s="27"/>
      <c r="C46" s="27"/>
      <c r="D46" s="25"/>
      <c r="E46" s="24"/>
      <c r="F46" s="24"/>
      <c r="G46" s="25"/>
      <c r="H46" s="25"/>
      <c r="I46" s="25"/>
      <c r="J46" s="25"/>
      <c r="K46" s="38"/>
      <c r="L46" s="25"/>
      <c r="M46" s="25"/>
      <c r="N46" s="25"/>
      <c r="O46" s="29"/>
      <c r="P46" s="25"/>
      <c r="Q46" s="25"/>
      <c r="R46" s="25"/>
      <c r="S46" s="37"/>
      <c r="T46" s="30"/>
      <c r="U46" s="31"/>
    </row>
    <row r="47" spans="1:40" x14ac:dyDescent="0.2">
      <c r="A47" s="1"/>
      <c r="B47" s="27"/>
      <c r="C47" s="27"/>
      <c r="D47" s="25"/>
      <c r="E47" s="29"/>
      <c r="F47" s="29"/>
      <c r="G47" s="25"/>
      <c r="H47" s="25"/>
      <c r="I47" s="25"/>
      <c r="J47" s="25"/>
      <c r="K47" s="38"/>
      <c r="L47" s="25"/>
      <c r="M47" s="25"/>
      <c r="N47" s="25"/>
      <c r="O47" s="24"/>
      <c r="P47" s="25"/>
      <c r="Q47" s="25"/>
      <c r="R47" s="25"/>
      <c r="S47" s="37"/>
      <c r="T47" s="30"/>
      <c r="U47" s="31"/>
    </row>
    <row r="48" spans="1:40" x14ac:dyDescent="0.2">
      <c r="A48" s="1"/>
      <c r="B48" s="27"/>
      <c r="C48" s="27"/>
      <c r="D48" s="25"/>
      <c r="E48" s="24"/>
      <c r="F48" s="24"/>
      <c r="G48" s="25"/>
      <c r="H48" s="25"/>
      <c r="I48" s="25"/>
      <c r="J48" s="25"/>
      <c r="K48" s="29"/>
      <c r="L48" s="25"/>
      <c r="M48" s="25"/>
      <c r="N48" s="25"/>
      <c r="O48" s="29"/>
      <c r="P48" s="25"/>
      <c r="Q48" s="25"/>
      <c r="R48" s="25"/>
      <c r="S48" s="37"/>
      <c r="T48" s="30"/>
      <c r="U48" s="31"/>
    </row>
    <row r="49" spans="1:21" x14ac:dyDescent="0.2">
      <c r="A49" s="1"/>
      <c r="B49" s="27"/>
      <c r="C49" s="27"/>
      <c r="D49" s="25"/>
      <c r="E49" s="36"/>
      <c r="F49" s="36"/>
      <c r="G49" s="25"/>
      <c r="H49" s="25"/>
      <c r="I49" s="25"/>
      <c r="J49" s="25"/>
      <c r="K49" s="29"/>
      <c r="L49" s="25"/>
      <c r="M49" s="25"/>
      <c r="N49" s="25"/>
      <c r="O49" s="29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4"/>
      <c r="F50" s="24"/>
      <c r="G50" s="25"/>
      <c r="H50" s="25"/>
      <c r="I50" s="25"/>
      <c r="J50" s="25"/>
      <c r="K50" s="24"/>
      <c r="L50" s="25"/>
      <c r="M50" s="25"/>
      <c r="N50" s="25"/>
      <c r="O50" s="24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24"/>
      <c r="F51" s="24"/>
      <c r="G51" s="25"/>
      <c r="H51" s="25"/>
      <c r="I51" s="25"/>
      <c r="J51" s="25"/>
      <c r="K51" s="24"/>
      <c r="L51" s="25"/>
      <c r="M51" s="25"/>
      <c r="N51" s="25"/>
      <c r="O51" s="24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24"/>
      <c r="F52" s="24"/>
      <c r="G52" s="25"/>
      <c r="H52" s="27"/>
      <c r="I52" s="27"/>
      <c r="J52" s="25"/>
      <c r="K52" s="24"/>
      <c r="L52" s="25"/>
      <c r="M52" s="27"/>
      <c r="N52" s="25"/>
      <c r="O52" s="24"/>
      <c r="P52" s="25"/>
      <c r="Q52" s="27"/>
      <c r="R52" s="25"/>
      <c r="S52" s="37"/>
      <c r="T52" s="30"/>
      <c r="U52" s="31"/>
    </row>
    <row r="53" spans="1:21" x14ac:dyDescent="0.2">
      <c r="A53" s="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0"/>
      <c r="U53" s="31"/>
    </row>
    <row r="54" spans="1:21" x14ac:dyDescent="0.2">
      <c r="A54" s="1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0"/>
      <c r="U54" s="31"/>
    </row>
    <row r="55" spans="1:21" x14ac:dyDescent="0.2">
      <c r="A55" s="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30"/>
      <c r="U55" s="31"/>
    </row>
    <row r="56" spans="1:21" x14ac:dyDescent="0.2">
      <c r="A56" s="1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1"/>
    </row>
    <row r="57" spans="1:21" x14ac:dyDescent="0.2">
      <c r="A57" s="1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1"/>
    </row>
    <row r="58" spans="1:21" x14ac:dyDescent="0.2">
      <c r="A58" s="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</row>
    <row r="59" spans="1:21" x14ac:dyDescent="0.2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x14ac:dyDescent="0.2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1" x14ac:dyDescent="0.2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</sheetData>
  <mergeCells count="12">
    <mergeCell ref="C45:D45"/>
    <mergeCell ref="H45:J45"/>
    <mergeCell ref="M45:N45"/>
    <mergeCell ref="Q45:R45"/>
    <mergeCell ref="D3:J3"/>
    <mergeCell ref="C4:O4"/>
    <mergeCell ref="M19:N19"/>
    <mergeCell ref="Q19:R19"/>
    <mergeCell ref="C36:D36"/>
    <mergeCell ref="H36:J36"/>
    <mergeCell ref="M36:N36"/>
    <mergeCell ref="Q36:R3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BF82F-2953-8D4C-93B4-6DFAC3352FE9}">
  <dimension ref="A1:CM65"/>
  <sheetViews>
    <sheetView showGridLines="0" topLeftCell="A3" zoomScale="91" zoomScaleNormal="91" workbookViewId="0">
      <selection activeCell="M34" sqref="M34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35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ht="24" customHeight="1" x14ac:dyDescent="0.2">
      <c r="A9" s="30"/>
      <c r="B9" s="27"/>
      <c r="C9" s="51">
        <v>44805</v>
      </c>
      <c r="D9" s="52"/>
      <c r="E9" s="52"/>
      <c r="F9" s="52"/>
      <c r="G9" s="52"/>
      <c r="H9" s="52"/>
      <c r="I9" s="52"/>
      <c r="J9" s="52"/>
      <c r="K9" s="52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ht="23" x14ac:dyDescent="0.25">
      <c r="A10" s="30"/>
      <c r="B10" s="44"/>
      <c r="C10" s="54">
        <v>44806</v>
      </c>
      <c r="D10" s="55"/>
      <c r="E10" s="55"/>
      <c r="F10" s="55"/>
      <c r="G10" s="55"/>
      <c r="H10" s="55"/>
      <c r="I10" s="55"/>
      <c r="J10" s="55"/>
      <c r="K10" s="55"/>
      <c r="L10" s="48"/>
      <c r="M10" s="44"/>
      <c r="N10" s="32"/>
      <c r="O10" s="27"/>
      <c r="P10" s="27"/>
      <c r="Q10" s="27"/>
      <c r="R10" s="27"/>
      <c r="S10" s="27"/>
      <c r="T10" s="30"/>
      <c r="U10" s="30"/>
      <c r="V10" s="44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x14ac:dyDescent="0.2">
      <c r="A11" s="30"/>
      <c r="B11" s="27"/>
      <c r="C11" s="64" t="s">
        <v>3</v>
      </c>
      <c r="D11" s="61"/>
      <c r="E11" s="61">
        <f>SUM(E9,E10)</f>
        <v>0</v>
      </c>
      <c r="F11" s="61">
        <f t="shared" ref="F11:K11" si="0">SUM(F9,F10)</f>
        <v>0</v>
      </c>
      <c r="G11" s="61">
        <f t="shared" si="0"/>
        <v>0</v>
      </c>
      <c r="H11" s="61">
        <f t="shared" si="0"/>
        <v>0</v>
      </c>
      <c r="I11" s="61">
        <f t="shared" si="0"/>
        <v>0</v>
      </c>
      <c r="J11" s="61">
        <f t="shared" si="0"/>
        <v>0</v>
      </c>
      <c r="K11" s="61">
        <f t="shared" si="0"/>
        <v>0</v>
      </c>
      <c r="L11" s="48"/>
      <c r="M11" s="27"/>
      <c r="N11" s="27"/>
      <c r="O11" s="27"/>
      <c r="P11" s="27"/>
      <c r="Q11" s="27"/>
      <c r="R11" s="27"/>
      <c r="S11" s="2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</row>
    <row r="12" spans="1:91" x14ac:dyDescent="0.2">
      <c r="A12" s="27"/>
      <c r="B12" s="30"/>
      <c r="C12" s="54">
        <v>44809</v>
      </c>
      <c r="D12" s="55"/>
      <c r="E12" s="55"/>
      <c r="F12" s="55"/>
      <c r="G12" s="55"/>
      <c r="H12" s="55"/>
      <c r="I12" s="55"/>
      <c r="J12" s="55"/>
      <c r="K12" s="55"/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91" x14ac:dyDescent="0.2">
      <c r="A13" s="27"/>
      <c r="B13" s="27"/>
      <c r="C13" s="51">
        <v>44810</v>
      </c>
      <c r="D13" s="52"/>
      <c r="E13" s="52"/>
      <c r="F13" s="52"/>
      <c r="G13" s="52"/>
      <c r="H13" s="52"/>
      <c r="I13" s="52"/>
      <c r="J13" s="52"/>
      <c r="K13" s="52"/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27"/>
      <c r="C14" s="54">
        <v>44811</v>
      </c>
      <c r="D14" s="55"/>
      <c r="E14" s="55"/>
      <c r="F14" s="55"/>
      <c r="G14" s="55"/>
      <c r="H14" s="55"/>
      <c r="I14" s="55"/>
      <c r="J14" s="55"/>
      <c r="K14" s="55"/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1">
        <v>44812</v>
      </c>
      <c r="D15" s="52"/>
      <c r="E15" s="52"/>
      <c r="F15" s="52"/>
      <c r="G15" s="52"/>
      <c r="H15" s="52"/>
      <c r="I15" s="52"/>
      <c r="J15" s="52"/>
      <c r="K15" s="52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54">
        <v>44813</v>
      </c>
      <c r="D16" s="55"/>
      <c r="E16" s="55"/>
      <c r="F16" s="55"/>
      <c r="G16" s="55"/>
      <c r="H16" s="55"/>
      <c r="I16" s="55"/>
      <c r="J16" s="55"/>
      <c r="K16" s="55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64" t="s">
        <v>3</v>
      </c>
      <c r="D17" s="61"/>
      <c r="E17" s="61">
        <f>SUM(E12,E13,E14,E15,E16)</f>
        <v>0</v>
      </c>
      <c r="F17" s="61">
        <f t="shared" ref="F17:K17" si="1">SUM(F12,F13,F14,F15,F16)</f>
        <v>0</v>
      </c>
      <c r="G17" s="61">
        <f t="shared" si="1"/>
        <v>0</v>
      </c>
      <c r="H17" s="61">
        <f t="shared" si="1"/>
        <v>0</v>
      </c>
      <c r="I17" s="61">
        <f t="shared" si="1"/>
        <v>0</v>
      </c>
      <c r="J17" s="61">
        <f t="shared" si="1"/>
        <v>0</v>
      </c>
      <c r="K17" s="61">
        <f t="shared" si="1"/>
        <v>0</v>
      </c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30"/>
      <c r="B18" s="27"/>
      <c r="C18" s="54">
        <v>44816</v>
      </c>
      <c r="D18" s="55"/>
      <c r="E18" s="55"/>
      <c r="F18" s="55"/>
      <c r="G18" s="55"/>
      <c r="H18" s="55"/>
      <c r="I18" s="55"/>
      <c r="J18" s="55"/>
      <c r="K18" s="55"/>
      <c r="L18" s="48"/>
      <c r="M18" s="73"/>
      <c r="N18" s="73"/>
      <c r="O18" s="27"/>
      <c r="P18" s="27"/>
      <c r="Q18" s="73"/>
      <c r="R18" s="73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30"/>
      <c r="B19" s="27"/>
      <c r="C19" s="51">
        <v>44817</v>
      </c>
      <c r="D19" s="52"/>
      <c r="E19" s="52"/>
      <c r="F19" s="52"/>
      <c r="G19" s="52"/>
      <c r="H19" s="52"/>
      <c r="I19" s="52"/>
      <c r="J19" s="52"/>
      <c r="K19" s="52"/>
      <c r="L19" s="50"/>
      <c r="M19" s="25"/>
      <c r="N19" s="25"/>
      <c r="O19" s="37"/>
      <c r="P19" s="25"/>
      <c r="Q19" s="25"/>
      <c r="R19" s="25"/>
      <c r="S19" s="3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30"/>
      <c r="B20" s="27"/>
      <c r="C20" s="54">
        <v>44818</v>
      </c>
      <c r="D20" s="55"/>
      <c r="E20" s="55"/>
      <c r="F20" s="55"/>
      <c r="G20" s="55"/>
      <c r="H20" s="55"/>
      <c r="I20" s="55"/>
      <c r="J20" s="55"/>
      <c r="K20" s="55"/>
      <c r="L20" s="50"/>
      <c r="M20" s="25"/>
      <c r="N20" s="25"/>
      <c r="O20" s="37"/>
      <c r="P20" s="25"/>
      <c r="Q20" s="25"/>
      <c r="R20" s="25"/>
      <c r="S20" s="3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ht="23" x14ac:dyDescent="0.25">
      <c r="A21" s="27"/>
      <c r="B21" s="44"/>
      <c r="C21" s="51">
        <v>44819</v>
      </c>
      <c r="D21" s="56"/>
      <c r="E21" s="56"/>
      <c r="F21" s="56"/>
      <c r="G21" s="56"/>
      <c r="H21" s="56"/>
      <c r="I21" s="56"/>
      <c r="J21" s="56"/>
      <c r="K21" s="56"/>
      <c r="L21" s="50"/>
      <c r="M21" s="47"/>
      <c r="N21" s="25"/>
      <c r="O21" s="37"/>
      <c r="P21" s="25"/>
      <c r="Q21" s="25"/>
      <c r="R21" s="25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x14ac:dyDescent="0.2">
      <c r="A22" s="30"/>
      <c r="B22" s="27"/>
      <c r="C22" s="54">
        <v>44820</v>
      </c>
      <c r="D22" s="58"/>
      <c r="E22" s="58"/>
      <c r="F22" s="58"/>
      <c r="G22" s="58"/>
      <c r="H22" s="58"/>
      <c r="I22" s="58"/>
      <c r="J22" s="58"/>
      <c r="K22" s="58"/>
      <c r="L22" s="50"/>
      <c r="M22" s="25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x14ac:dyDescent="0.2">
      <c r="A23" s="30"/>
      <c r="B23" s="27"/>
      <c r="C23" s="64" t="s">
        <v>3</v>
      </c>
      <c r="D23" s="57"/>
      <c r="E23" s="57">
        <f>SUM(E18,E19,E20,E21,E22)</f>
        <v>0</v>
      </c>
      <c r="F23" s="57">
        <f t="shared" ref="F23:K23" si="2">SUM(F18,F19,F20,F21,F22)</f>
        <v>0</v>
      </c>
      <c r="G23" s="57">
        <f t="shared" si="2"/>
        <v>0</v>
      </c>
      <c r="H23" s="57">
        <f t="shared" si="2"/>
        <v>0</v>
      </c>
      <c r="I23" s="57">
        <f t="shared" si="2"/>
        <v>0</v>
      </c>
      <c r="J23" s="57">
        <f t="shared" si="2"/>
        <v>0</v>
      </c>
      <c r="K23" s="57">
        <f t="shared" si="2"/>
        <v>0</v>
      </c>
      <c r="L23" s="50"/>
      <c r="M23" s="25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x14ac:dyDescent="0.2">
      <c r="A24" s="30"/>
      <c r="B24" s="27"/>
      <c r="C24" s="54">
        <v>44823</v>
      </c>
      <c r="D24" s="58"/>
      <c r="E24" s="58"/>
      <c r="F24" s="58"/>
      <c r="G24" s="58"/>
      <c r="H24" s="58"/>
      <c r="I24" s="58"/>
      <c r="J24" s="58"/>
      <c r="K24" s="58"/>
      <c r="L24" s="50"/>
      <c r="M24" s="27"/>
      <c r="N24" s="25"/>
      <c r="O24" s="37"/>
      <c r="P24" s="25"/>
      <c r="Q24" s="27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51">
        <v>44824</v>
      </c>
      <c r="D25" s="56"/>
      <c r="E25" s="56"/>
      <c r="F25" s="56"/>
      <c r="G25" s="56"/>
      <c r="H25" s="56"/>
      <c r="I25" s="56"/>
      <c r="J25" s="56"/>
      <c r="K25" s="56"/>
      <c r="L25" s="50"/>
      <c r="M25" s="25"/>
      <c r="N25" s="25"/>
      <c r="O25" s="25"/>
      <c r="P25" s="25"/>
      <c r="Q25" s="25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54">
        <v>44825</v>
      </c>
      <c r="D26" s="58"/>
      <c r="E26" s="58"/>
      <c r="F26" s="58"/>
      <c r="G26" s="58"/>
      <c r="H26" s="58"/>
      <c r="I26" s="58"/>
      <c r="J26" s="58"/>
      <c r="K26" s="58"/>
      <c r="L26" s="50"/>
      <c r="M26" s="74"/>
      <c r="N26" s="74"/>
      <c r="O26" s="25"/>
      <c r="P26" s="25"/>
      <c r="Q26" s="74"/>
      <c r="R26" s="74"/>
      <c r="S26" s="2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51">
        <v>44826</v>
      </c>
      <c r="D27" s="56"/>
      <c r="E27" s="56"/>
      <c r="F27" s="56"/>
      <c r="G27" s="56"/>
      <c r="H27" s="56"/>
      <c r="I27" s="56"/>
      <c r="J27" s="56"/>
      <c r="K27" s="56"/>
      <c r="L27" s="50"/>
      <c r="M27" s="25"/>
      <c r="N27" s="25"/>
      <c r="O27" s="37"/>
      <c r="P27" s="25"/>
      <c r="Q27" s="25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54">
        <v>44827</v>
      </c>
      <c r="D28" s="58"/>
      <c r="E28" s="58"/>
      <c r="F28" s="58"/>
      <c r="G28" s="58"/>
      <c r="H28" s="58"/>
      <c r="I28" s="58"/>
      <c r="J28" s="58"/>
      <c r="K28" s="58"/>
      <c r="L28" s="50"/>
      <c r="M28" s="25"/>
      <c r="N28" s="25"/>
      <c r="O28" s="37"/>
      <c r="P28" s="25"/>
      <c r="Q28" s="25"/>
      <c r="R28" s="25"/>
      <c r="S28" s="3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64" t="s">
        <v>3</v>
      </c>
      <c r="D29" s="57"/>
      <c r="E29" s="57">
        <f>SUM(E24,E25,E26,E27,E28)</f>
        <v>0</v>
      </c>
      <c r="F29" s="57">
        <f t="shared" ref="F29:K29" si="3">SUM(F24,F25,F26,F27,F28)</f>
        <v>0</v>
      </c>
      <c r="G29" s="57">
        <f t="shared" si="3"/>
        <v>0</v>
      </c>
      <c r="H29" s="57">
        <f t="shared" si="3"/>
        <v>0</v>
      </c>
      <c r="I29" s="57">
        <f t="shared" si="3"/>
        <v>0</v>
      </c>
      <c r="J29" s="57">
        <f t="shared" si="3"/>
        <v>0</v>
      </c>
      <c r="K29" s="57">
        <f t="shared" si="3"/>
        <v>0</v>
      </c>
      <c r="L29" s="50"/>
      <c r="M29" s="25"/>
      <c r="N29" s="25"/>
      <c r="O29" s="37"/>
      <c r="P29" s="25"/>
      <c r="Q29" s="25"/>
      <c r="R29" s="25"/>
      <c r="S29" s="3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54">
        <v>44830</v>
      </c>
      <c r="D30" s="58"/>
      <c r="E30" s="58"/>
      <c r="F30" s="58"/>
      <c r="G30" s="58"/>
      <c r="H30" s="58"/>
      <c r="I30" s="58"/>
      <c r="J30" s="58"/>
      <c r="K30" s="58"/>
      <c r="L30" s="50"/>
      <c r="M30" s="25"/>
      <c r="N30" s="25"/>
      <c r="O30" s="37"/>
      <c r="P30" s="25"/>
      <c r="Q30" s="25"/>
      <c r="R30" s="25"/>
      <c r="S30" s="3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51">
        <v>44831</v>
      </c>
      <c r="D31" s="56"/>
      <c r="E31" s="56"/>
      <c r="F31" s="56"/>
      <c r="G31" s="56"/>
      <c r="H31" s="56"/>
      <c r="I31" s="56"/>
      <c r="J31" s="56"/>
      <c r="K31" s="56"/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54">
        <v>44832</v>
      </c>
      <c r="D32" s="58"/>
      <c r="E32" s="58"/>
      <c r="F32" s="58"/>
      <c r="G32" s="58"/>
      <c r="H32" s="58"/>
      <c r="I32" s="58"/>
      <c r="J32" s="58"/>
      <c r="K32" s="58"/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51">
        <v>44833</v>
      </c>
      <c r="D33" s="56"/>
      <c r="E33" s="56"/>
      <c r="F33" s="56"/>
      <c r="G33" s="56"/>
      <c r="H33" s="56"/>
      <c r="I33" s="56"/>
      <c r="J33" s="56"/>
      <c r="K33" s="56"/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x14ac:dyDescent="0.2">
      <c r="A34" s="30"/>
      <c r="B34" s="27"/>
      <c r="C34" s="54">
        <v>44834</v>
      </c>
      <c r="D34" s="58"/>
      <c r="E34" s="58"/>
      <c r="F34" s="58"/>
      <c r="G34" s="58"/>
      <c r="H34" s="58"/>
      <c r="I34" s="58"/>
      <c r="J34" s="58"/>
      <c r="K34" s="58"/>
      <c r="L34" s="50"/>
      <c r="M34" s="25"/>
      <c r="N34" s="25"/>
      <c r="O34" s="37"/>
      <c r="P34" s="25"/>
      <c r="Q34" s="25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64" t="s">
        <v>3</v>
      </c>
      <c r="D35" s="57"/>
      <c r="E35" s="57">
        <f>SUM(E30,E31,E33,E32,E34)</f>
        <v>0</v>
      </c>
      <c r="F35" s="57">
        <f t="shared" ref="F35:K35" si="4">SUM(F30,F31,F33,F32,F34)</f>
        <v>0</v>
      </c>
      <c r="G35" s="57">
        <f t="shared" si="4"/>
        <v>0</v>
      </c>
      <c r="H35" s="57">
        <f t="shared" si="4"/>
        <v>0</v>
      </c>
      <c r="I35" s="57">
        <f t="shared" si="4"/>
        <v>0</v>
      </c>
      <c r="J35" s="57">
        <f t="shared" si="4"/>
        <v>0</v>
      </c>
      <c r="K35" s="57">
        <f t="shared" si="4"/>
        <v>0</v>
      </c>
      <c r="L35" s="50"/>
      <c r="M35" s="25"/>
      <c r="N35" s="25"/>
      <c r="O35" s="37"/>
      <c r="P35" s="25"/>
      <c r="Q35" s="25"/>
      <c r="R35" s="25"/>
      <c r="S35" s="37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x14ac:dyDescent="0.2">
      <c r="A36" s="30"/>
      <c r="B36" s="27"/>
      <c r="C36" s="53" t="s">
        <v>33</v>
      </c>
      <c r="D36" s="59"/>
      <c r="E36" s="59">
        <f>SUM(E11,E17,E23,E29,E35)</f>
        <v>0</v>
      </c>
      <c r="F36" s="59">
        <f t="shared" ref="F36:K36" si="5">SUM(F11,F17,F23,F29,F35)</f>
        <v>0</v>
      </c>
      <c r="G36" s="59">
        <f t="shared" si="5"/>
        <v>0</v>
      </c>
      <c r="H36" s="59">
        <f t="shared" si="5"/>
        <v>0</v>
      </c>
      <c r="I36" s="59">
        <f t="shared" si="5"/>
        <v>0</v>
      </c>
      <c r="J36" s="59">
        <f t="shared" si="5"/>
        <v>0</v>
      </c>
      <c r="K36" s="59">
        <f t="shared" si="5"/>
        <v>0</v>
      </c>
      <c r="L36" s="50"/>
      <c r="M36" s="25"/>
      <c r="N36" s="25"/>
      <c r="O36" s="37"/>
      <c r="P36" s="25"/>
      <c r="Q36" s="25"/>
      <c r="R36" s="25"/>
      <c r="S36" s="3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ht="23" x14ac:dyDescent="0.25">
      <c r="A37" s="30"/>
      <c r="B37" s="44"/>
      <c r="C37" s="48"/>
      <c r="D37" s="50"/>
      <c r="E37" s="46"/>
      <c r="F37" s="46"/>
      <c r="G37" s="50"/>
      <c r="H37" s="48"/>
      <c r="I37" s="48"/>
      <c r="J37" s="50"/>
      <c r="K37" s="46"/>
      <c r="L37" s="50"/>
      <c r="M37" s="44"/>
      <c r="N37" s="25"/>
      <c r="O37" s="37"/>
      <c r="P37" s="25"/>
      <c r="Q37" s="27"/>
      <c r="R37" s="25"/>
      <c r="S37" s="37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27"/>
      <c r="D38" s="25"/>
      <c r="E38" s="37"/>
      <c r="F38" s="37"/>
      <c r="G38" s="25"/>
      <c r="H38" s="25"/>
      <c r="I38" s="25"/>
      <c r="J38" s="25"/>
      <c r="K38" s="37"/>
      <c r="L38" s="25"/>
      <c r="M38" s="25"/>
      <c r="N38" s="25"/>
      <c r="O38" s="25"/>
      <c r="P38" s="25"/>
      <c r="Q38" s="25"/>
      <c r="R38" s="25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73"/>
      <c r="D39" s="73"/>
      <c r="E39" s="37"/>
      <c r="F39" s="37"/>
      <c r="G39" s="25"/>
      <c r="H39" s="74"/>
      <c r="I39" s="74"/>
      <c r="J39" s="74"/>
      <c r="K39" s="37"/>
      <c r="L39" s="25"/>
      <c r="M39" s="74"/>
      <c r="N39" s="74"/>
      <c r="O39" s="25"/>
      <c r="P39" s="25"/>
      <c r="Q39" s="74"/>
      <c r="R39" s="74"/>
      <c r="S39" s="2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30"/>
      <c r="B43" s="27"/>
      <c r="C43" s="27"/>
      <c r="D43" s="25"/>
      <c r="E43" s="37"/>
      <c r="F43" s="37"/>
      <c r="G43" s="25"/>
      <c r="H43" s="25"/>
      <c r="I43" s="25"/>
      <c r="J43" s="25"/>
      <c r="K43" s="37"/>
      <c r="L43" s="25"/>
      <c r="M43" s="25"/>
      <c r="N43" s="25"/>
      <c r="O43" s="37"/>
      <c r="P43" s="25"/>
      <c r="Q43" s="25"/>
      <c r="R43" s="25"/>
      <c r="S43" s="37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x14ac:dyDescent="0.2">
      <c r="A44" s="30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37"/>
      <c r="P44" s="25"/>
      <c r="Q44" s="25"/>
      <c r="R44" s="25"/>
      <c r="S44" s="37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x14ac:dyDescent="0.2">
      <c r="A45" s="30"/>
      <c r="B45" s="27"/>
      <c r="C45" s="27"/>
      <c r="D45" s="25"/>
      <c r="E45" s="37"/>
      <c r="F45" s="37"/>
      <c r="G45" s="25"/>
      <c r="H45" s="25"/>
      <c r="I45" s="25"/>
      <c r="J45" s="25"/>
      <c r="K45" s="37"/>
      <c r="L45" s="25"/>
      <c r="M45" s="25"/>
      <c r="N45" s="25"/>
      <c r="O45" s="37"/>
      <c r="P45" s="25"/>
      <c r="Q45" s="25"/>
      <c r="R45" s="25"/>
      <c r="S45" s="37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</row>
    <row r="46" spans="1:40" x14ac:dyDescent="0.2">
      <c r="A46" s="1"/>
      <c r="B46" s="27"/>
      <c r="C46" s="27"/>
      <c r="D46" s="25"/>
      <c r="E46" s="24"/>
      <c r="F46" s="24"/>
      <c r="G46" s="25"/>
      <c r="H46" s="27"/>
      <c r="I46" s="27"/>
      <c r="J46" s="25"/>
      <c r="K46" s="29"/>
      <c r="L46" s="25"/>
      <c r="M46" s="27"/>
      <c r="N46" s="25"/>
      <c r="O46" s="17"/>
      <c r="P46" s="25"/>
      <c r="Q46" s="27"/>
      <c r="R46" s="25"/>
      <c r="S46" s="37"/>
      <c r="T46" s="30"/>
      <c r="U46" s="31"/>
    </row>
    <row r="47" spans="1:40" x14ac:dyDescent="0.2">
      <c r="A47" s="1"/>
      <c r="B47" s="27"/>
      <c r="C47" s="27"/>
      <c r="D47" s="25"/>
      <c r="E47" s="37"/>
      <c r="F47" s="37"/>
      <c r="G47" s="25"/>
      <c r="H47" s="25"/>
      <c r="I47" s="25"/>
      <c r="J47" s="25"/>
      <c r="K47" s="37"/>
      <c r="L47" s="25"/>
      <c r="M47" s="25"/>
      <c r="N47" s="25"/>
      <c r="O47" s="25"/>
      <c r="P47" s="25"/>
      <c r="Q47" s="25"/>
      <c r="R47" s="25"/>
      <c r="S47" s="27"/>
      <c r="T47" s="30"/>
      <c r="U47" s="31"/>
    </row>
    <row r="48" spans="1:40" x14ac:dyDescent="0.2">
      <c r="A48" s="1"/>
      <c r="B48" s="27"/>
      <c r="C48" s="70"/>
      <c r="D48" s="70"/>
      <c r="E48" s="37"/>
      <c r="F48" s="37"/>
      <c r="G48" s="25"/>
      <c r="H48" s="72"/>
      <c r="I48" s="72"/>
      <c r="J48" s="72"/>
      <c r="K48" s="37"/>
      <c r="L48" s="25"/>
      <c r="M48" s="72"/>
      <c r="N48" s="72"/>
      <c r="O48" s="25"/>
      <c r="P48" s="25"/>
      <c r="Q48" s="72"/>
      <c r="R48" s="72"/>
      <c r="S48" s="27"/>
      <c r="T48" s="30"/>
      <c r="U48" s="31"/>
    </row>
    <row r="49" spans="1:21" x14ac:dyDescent="0.2">
      <c r="A49" s="1"/>
      <c r="B49" s="27"/>
      <c r="C49" s="27"/>
      <c r="D49" s="25"/>
      <c r="E49" s="24"/>
      <c r="F49" s="24"/>
      <c r="G49" s="25"/>
      <c r="H49" s="25"/>
      <c r="I49" s="25"/>
      <c r="J49" s="25"/>
      <c r="K49" s="38"/>
      <c r="L49" s="25"/>
      <c r="M49" s="25"/>
      <c r="N49" s="25"/>
      <c r="O49" s="29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9"/>
      <c r="F50" s="29"/>
      <c r="G50" s="25"/>
      <c r="H50" s="25"/>
      <c r="I50" s="25"/>
      <c r="J50" s="25"/>
      <c r="K50" s="38"/>
      <c r="L50" s="25"/>
      <c r="M50" s="25"/>
      <c r="N50" s="25"/>
      <c r="O50" s="24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24"/>
      <c r="F51" s="24"/>
      <c r="G51" s="25"/>
      <c r="H51" s="25"/>
      <c r="I51" s="25"/>
      <c r="J51" s="25"/>
      <c r="K51" s="29"/>
      <c r="L51" s="25"/>
      <c r="M51" s="25"/>
      <c r="N51" s="25"/>
      <c r="O51" s="29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36"/>
      <c r="F52" s="36"/>
      <c r="G52" s="25"/>
      <c r="H52" s="25"/>
      <c r="I52" s="25"/>
      <c r="J52" s="25"/>
      <c r="K52" s="29"/>
      <c r="L52" s="25"/>
      <c r="M52" s="25"/>
      <c r="N52" s="25"/>
      <c r="O52" s="29"/>
      <c r="P52" s="25"/>
      <c r="Q52" s="25"/>
      <c r="R52" s="25"/>
      <c r="S52" s="37"/>
      <c r="T52" s="30"/>
      <c r="U52" s="31"/>
    </row>
    <row r="53" spans="1:21" x14ac:dyDescent="0.2">
      <c r="A53" s="1"/>
      <c r="B53" s="27"/>
      <c r="C53" s="27"/>
      <c r="D53" s="25"/>
      <c r="E53" s="24"/>
      <c r="F53" s="24"/>
      <c r="G53" s="25"/>
      <c r="H53" s="25"/>
      <c r="I53" s="25"/>
      <c r="J53" s="25"/>
      <c r="K53" s="24"/>
      <c r="L53" s="25"/>
      <c r="M53" s="25"/>
      <c r="N53" s="25"/>
      <c r="O53" s="24"/>
      <c r="P53" s="25"/>
      <c r="Q53" s="25"/>
      <c r="R53" s="25"/>
      <c r="S53" s="37"/>
      <c r="T53" s="30"/>
      <c r="U53" s="31"/>
    </row>
    <row r="54" spans="1:21" x14ac:dyDescent="0.2">
      <c r="A54" s="1"/>
      <c r="B54" s="27"/>
      <c r="C54" s="27"/>
      <c r="D54" s="25"/>
      <c r="E54" s="24"/>
      <c r="F54" s="24"/>
      <c r="G54" s="25"/>
      <c r="H54" s="25"/>
      <c r="I54" s="25"/>
      <c r="J54" s="25"/>
      <c r="K54" s="24"/>
      <c r="L54" s="25"/>
      <c r="M54" s="25"/>
      <c r="N54" s="25"/>
      <c r="O54" s="24"/>
      <c r="P54" s="25"/>
      <c r="Q54" s="25"/>
      <c r="R54" s="25"/>
      <c r="S54" s="37"/>
      <c r="T54" s="30"/>
      <c r="U54" s="31"/>
    </row>
    <row r="55" spans="1:21" x14ac:dyDescent="0.2">
      <c r="A55" s="1"/>
      <c r="B55" s="27"/>
      <c r="C55" s="27"/>
      <c r="D55" s="25"/>
      <c r="E55" s="24"/>
      <c r="F55" s="24"/>
      <c r="G55" s="25"/>
      <c r="H55" s="27"/>
      <c r="I55" s="27"/>
      <c r="J55" s="25"/>
      <c r="K55" s="24"/>
      <c r="L55" s="25"/>
      <c r="M55" s="27"/>
      <c r="N55" s="25"/>
      <c r="O55" s="24"/>
      <c r="P55" s="25"/>
      <c r="Q55" s="27"/>
      <c r="R55" s="25"/>
      <c r="S55" s="37"/>
      <c r="T55" s="30"/>
      <c r="U55" s="31"/>
    </row>
    <row r="56" spans="1:21" x14ac:dyDescent="0.2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0"/>
      <c r="U56" s="31"/>
    </row>
    <row r="57" spans="1:21" x14ac:dyDescent="0.2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0"/>
      <c r="U57" s="31"/>
    </row>
    <row r="58" spans="1:21" x14ac:dyDescent="0.2">
      <c r="A58" s="1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30"/>
      <c r="U58" s="31"/>
    </row>
    <row r="59" spans="1:21" x14ac:dyDescent="0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</row>
    <row r="60" spans="1:21" x14ac:dyDescent="0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</row>
    <row r="61" spans="1:21" x14ac:dyDescent="0.2">
      <c r="A61" s="1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2:2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</sheetData>
  <mergeCells count="14">
    <mergeCell ref="C39:D39"/>
    <mergeCell ref="H39:J39"/>
    <mergeCell ref="M39:N39"/>
    <mergeCell ref="Q39:R39"/>
    <mergeCell ref="C48:D48"/>
    <mergeCell ref="H48:J48"/>
    <mergeCell ref="M48:N48"/>
    <mergeCell ref="Q48:R48"/>
    <mergeCell ref="D3:J3"/>
    <mergeCell ref="C4:O4"/>
    <mergeCell ref="M18:N18"/>
    <mergeCell ref="Q18:R18"/>
    <mergeCell ref="M26:N26"/>
    <mergeCell ref="Q26:R2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4FB2D-CA43-C14C-8E8A-7EC1D7842AB0}">
  <dimension ref="A1:CM64"/>
  <sheetViews>
    <sheetView showGridLines="0" workbookViewId="0">
      <selection activeCell="O17" sqref="O17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14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ht="24" customHeight="1" x14ac:dyDescent="0.2">
      <c r="A9" s="30"/>
      <c r="B9" s="27"/>
      <c r="C9" s="54">
        <v>44564</v>
      </c>
      <c r="D9" s="55"/>
      <c r="E9" s="55"/>
      <c r="F9" s="55"/>
      <c r="G9" s="55"/>
      <c r="H9" s="55"/>
      <c r="I9" s="55"/>
      <c r="J9" s="55"/>
      <c r="K9" s="55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x14ac:dyDescent="0.2">
      <c r="A10" s="30"/>
      <c r="B10" s="27"/>
      <c r="C10" s="51">
        <v>44565</v>
      </c>
      <c r="D10" s="52"/>
      <c r="E10" s="52"/>
      <c r="F10" s="52"/>
      <c r="G10" s="52"/>
      <c r="H10" s="52"/>
      <c r="I10" s="52"/>
      <c r="J10" s="52"/>
      <c r="K10" s="52"/>
      <c r="L10" s="48"/>
      <c r="M10" s="27"/>
      <c r="N10" s="27"/>
      <c r="O10" s="27"/>
      <c r="P10" s="27"/>
      <c r="Q10" s="27"/>
      <c r="R10" s="27"/>
      <c r="S10" s="27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s="31" customFormat="1" x14ac:dyDescent="0.2">
      <c r="A11" s="30"/>
      <c r="B11" s="27"/>
      <c r="C11" s="54">
        <v>44566</v>
      </c>
      <c r="D11" s="63"/>
      <c r="E11" s="55"/>
      <c r="F11" s="55"/>
      <c r="G11" s="55"/>
      <c r="H11" s="55"/>
      <c r="I11" s="55"/>
      <c r="J11" s="55"/>
      <c r="K11" s="55"/>
      <c r="L11" s="48"/>
      <c r="M11" s="27"/>
      <c r="N11" s="27"/>
      <c r="O11" s="27"/>
      <c r="P11" s="27"/>
      <c r="Q11" s="27"/>
      <c r="R11" s="27"/>
      <c r="S11" s="2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</row>
    <row r="12" spans="1:91" x14ac:dyDescent="0.2">
      <c r="A12" s="27"/>
      <c r="B12" s="30"/>
      <c r="C12" s="51">
        <v>44567</v>
      </c>
      <c r="D12" s="52"/>
      <c r="E12" s="52"/>
      <c r="F12" s="52"/>
      <c r="G12" s="52"/>
      <c r="H12" s="52"/>
      <c r="I12" s="52"/>
      <c r="J12" s="52"/>
      <c r="K12" s="52"/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91" x14ac:dyDescent="0.2">
      <c r="A13" s="27"/>
      <c r="B13" s="27"/>
      <c r="C13" s="54">
        <v>44568</v>
      </c>
      <c r="D13" s="55"/>
      <c r="E13" s="55"/>
      <c r="F13" s="55"/>
      <c r="G13" s="55"/>
      <c r="H13" s="55"/>
      <c r="I13" s="55"/>
      <c r="J13" s="55"/>
      <c r="K13" s="55"/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27"/>
      <c r="C14" s="64" t="s">
        <v>3</v>
      </c>
      <c r="D14" s="52"/>
      <c r="E14" s="65">
        <f>SUM(E9,E10,E11,E12,E13)</f>
        <v>0</v>
      </c>
      <c r="F14" s="65">
        <f t="shared" ref="F14:K14" si="0">SUM(F9,F10,F11,F12,F13)</f>
        <v>0</v>
      </c>
      <c r="G14" s="65">
        <f t="shared" si="0"/>
        <v>0</v>
      </c>
      <c r="H14" s="65">
        <f t="shared" si="0"/>
        <v>0</v>
      </c>
      <c r="I14" s="65">
        <f t="shared" si="0"/>
        <v>0</v>
      </c>
      <c r="J14" s="65">
        <f t="shared" si="0"/>
        <v>0</v>
      </c>
      <c r="K14" s="65">
        <f t="shared" si="0"/>
        <v>0</v>
      </c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4">
        <v>44571</v>
      </c>
      <c r="D15" s="53"/>
      <c r="E15" s="53"/>
      <c r="F15" s="53"/>
      <c r="G15" s="53"/>
      <c r="H15" s="53"/>
      <c r="I15" s="53"/>
      <c r="J15" s="53"/>
      <c r="K15" s="53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51">
        <v>44572</v>
      </c>
      <c r="D16" s="52"/>
      <c r="E16" s="52"/>
      <c r="F16" s="52"/>
      <c r="G16" s="52"/>
      <c r="H16" s="52"/>
      <c r="I16" s="52"/>
      <c r="J16" s="52"/>
      <c r="K16" s="52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54">
        <v>44573</v>
      </c>
      <c r="D17" s="55"/>
      <c r="E17" s="55"/>
      <c r="F17" s="55"/>
      <c r="G17" s="55"/>
      <c r="H17" s="55"/>
      <c r="I17" s="55"/>
      <c r="J17" s="55"/>
      <c r="K17" s="55"/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27"/>
      <c r="B18" s="27"/>
      <c r="C18" s="51">
        <v>44574</v>
      </c>
      <c r="D18" s="52"/>
      <c r="E18" s="52"/>
      <c r="F18" s="52"/>
      <c r="G18" s="52"/>
      <c r="H18" s="52"/>
      <c r="I18" s="52"/>
      <c r="J18" s="52"/>
      <c r="K18" s="52"/>
      <c r="L18" s="48"/>
      <c r="M18" s="27"/>
      <c r="N18" s="27"/>
      <c r="O18" s="27"/>
      <c r="P18" s="27"/>
      <c r="Q18" s="27"/>
      <c r="R18" s="27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30"/>
      <c r="B19" s="27"/>
      <c r="C19" s="54">
        <v>44575</v>
      </c>
      <c r="D19" s="55"/>
      <c r="E19" s="55"/>
      <c r="F19" s="55"/>
      <c r="G19" s="55"/>
      <c r="H19" s="55"/>
      <c r="I19" s="55"/>
      <c r="J19" s="55"/>
      <c r="K19" s="55"/>
      <c r="L19" s="48"/>
      <c r="M19" s="73"/>
      <c r="N19" s="73"/>
      <c r="O19" s="27"/>
      <c r="P19" s="27"/>
      <c r="Q19" s="73"/>
      <c r="R19" s="73"/>
      <c r="S19" s="2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30"/>
      <c r="B20" s="27"/>
      <c r="C20" s="64" t="s">
        <v>3</v>
      </c>
      <c r="D20" s="52"/>
      <c r="E20" s="61">
        <f>SUM(E15,E16,E17,E18,E19)</f>
        <v>0</v>
      </c>
      <c r="F20" s="61">
        <f t="shared" ref="F20:K20" si="1">SUM(F15,F16,F17,F18,F19)</f>
        <v>0</v>
      </c>
      <c r="G20" s="61">
        <f t="shared" si="1"/>
        <v>0</v>
      </c>
      <c r="H20" s="61">
        <f t="shared" si="1"/>
        <v>0</v>
      </c>
      <c r="I20" s="61">
        <f t="shared" si="1"/>
        <v>0</v>
      </c>
      <c r="J20" s="61">
        <f t="shared" si="1"/>
        <v>0</v>
      </c>
      <c r="K20" s="61">
        <f t="shared" si="1"/>
        <v>0</v>
      </c>
      <c r="L20" s="50"/>
      <c r="M20" s="25"/>
      <c r="N20" s="25"/>
      <c r="O20" s="37"/>
      <c r="P20" s="25"/>
      <c r="Q20" s="25"/>
      <c r="R20" s="25"/>
      <c r="S20" s="3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x14ac:dyDescent="0.2">
      <c r="A21" s="30"/>
      <c r="B21" s="27"/>
      <c r="C21" s="66">
        <v>44578</v>
      </c>
      <c r="D21" s="53"/>
      <c r="E21" s="53"/>
      <c r="F21" s="53"/>
      <c r="G21" s="53"/>
      <c r="H21" s="53"/>
      <c r="I21" s="53"/>
      <c r="J21" s="53"/>
      <c r="K21" s="53"/>
      <c r="L21" s="50"/>
      <c r="M21" s="25"/>
      <c r="N21" s="25"/>
      <c r="O21" s="37"/>
      <c r="P21" s="25"/>
      <c r="Q21" s="25"/>
      <c r="R21" s="25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ht="23" x14ac:dyDescent="0.25">
      <c r="A22" s="27"/>
      <c r="B22" s="44"/>
      <c r="C22" s="51">
        <v>44579</v>
      </c>
      <c r="D22" s="56"/>
      <c r="E22" s="56"/>
      <c r="F22" s="56"/>
      <c r="G22" s="56"/>
      <c r="H22" s="56"/>
      <c r="I22" s="56"/>
      <c r="J22" s="56"/>
      <c r="K22" s="56"/>
      <c r="L22" s="50"/>
      <c r="M22" s="47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x14ac:dyDescent="0.2">
      <c r="A23" s="30"/>
      <c r="B23" s="27"/>
      <c r="C23" s="54">
        <v>44580</v>
      </c>
      <c r="D23" s="58"/>
      <c r="E23" s="58"/>
      <c r="F23" s="58"/>
      <c r="G23" s="58"/>
      <c r="H23" s="58"/>
      <c r="I23" s="58"/>
      <c r="J23" s="58"/>
      <c r="K23" s="58"/>
      <c r="L23" s="50"/>
      <c r="M23" s="25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x14ac:dyDescent="0.2">
      <c r="A24" s="30"/>
      <c r="B24" s="27"/>
      <c r="C24" s="51">
        <v>44581</v>
      </c>
      <c r="D24" s="56"/>
      <c r="E24" s="56"/>
      <c r="F24" s="56"/>
      <c r="G24" s="56"/>
      <c r="H24" s="56"/>
      <c r="I24" s="56"/>
      <c r="J24" s="56"/>
      <c r="K24" s="56"/>
      <c r="L24" s="50"/>
      <c r="M24" s="25"/>
      <c r="N24" s="25"/>
      <c r="O24" s="37"/>
      <c r="P24" s="25"/>
      <c r="Q24" s="25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54">
        <v>44582</v>
      </c>
      <c r="D25" s="58"/>
      <c r="E25" s="58"/>
      <c r="F25" s="58"/>
      <c r="G25" s="58"/>
      <c r="H25" s="58"/>
      <c r="I25" s="58"/>
      <c r="J25" s="58"/>
      <c r="K25" s="58"/>
      <c r="L25" s="50"/>
      <c r="M25" s="25"/>
      <c r="N25" s="25"/>
      <c r="O25" s="37"/>
      <c r="P25" s="25"/>
      <c r="Q25" s="25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64" t="s">
        <v>3</v>
      </c>
      <c r="D26" s="56"/>
      <c r="E26" s="57">
        <f>SUM(E21,E22,E23,E24,E25)</f>
        <v>0</v>
      </c>
      <c r="F26" s="57">
        <f t="shared" ref="F26:K26" si="2">SUM(F21,F22,F23,F24,F25)</f>
        <v>0</v>
      </c>
      <c r="G26" s="57">
        <f t="shared" si="2"/>
        <v>0</v>
      </c>
      <c r="H26" s="57">
        <f t="shared" si="2"/>
        <v>0</v>
      </c>
      <c r="I26" s="57">
        <f t="shared" si="2"/>
        <v>0</v>
      </c>
      <c r="J26" s="57">
        <f t="shared" si="2"/>
        <v>0</v>
      </c>
      <c r="K26" s="57">
        <f t="shared" si="2"/>
        <v>0</v>
      </c>
      <c r="L26" s="50"/>
      <c r="M26" s="27"/>
      <c r="N26" s="25"/>
      <c r="O26" s="37"/>
      <c r="P26" s="25"/>
      <c r="Q26" s="27"/>
      <c r="R26" s="25"/>
      <c r="S26" s="3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66">
        <v>44585</v>
      </c>
      <c r="D27" s="59"/>
      <c r="E27" s="59"/>
      <c r="F27" s="59"/>
      <c r="G27" s="59"/>
      <c r="H27" s="59"/>
      <c r="I27" s="59"/>
      <c r="J27" s="59"/>
      <c r="K27" s="59"/>
      <c r="L27" s="50"/>
      <c r="M27" s="25"/>
      <c r="N27" s="25"/>
      <c r="O27" s="25"/>
      <c r="P27" s="25"/>
      <c r="Q27" s="25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51">
        <v>44586</v>
      </c>
      <c r="D28" s="56"/>
      <c r="E28" s="56"/>
      <c r="F28" s="56"/>
      <c r="G28" s="56"/>
      <c r="H28" s="56"/>
      <c r="I28" s="56"/>
      <c r="J28" s="56"/>
      <c r="K28" s="56"/>
      <c r="L28" s="50"/>
      <c r="M28" s="74"/>
      <c r="N28" s="74"/>
      <c r="O28" s="25"/>
      <c r="P28" s="25"/>
      <c r="Q28" s="74"/>
      <c r="R28" s="74"/>
      <c r="S28" s="2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54">
        <v>44587</v>
      </c>
      <c r="D29" s="58"/>
      <c r="E29" s="58"/>
      <c r="F29" s="58"/>
      <c r="G29" s="58"/>
      <c r="H29" s="58"/>
      <c r="I29" s="58"/>
      <c r="J29" s="58"/>
      <c r="K29" s="58"/>
      <c r="L29" s="50"/>
      <c r="M29" s="25"/>
      <c r="N29" s="25"/>
      <c r="O29" s="37"/>
      <c r="P29" s="25"/>
      <c r="Q29" s="25"/>
      <c r="R29" s="25"/>
      <c r="S29" s="3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51">
        <v>44588</v>
      </c>
      <c r="D30" s="56"/>
      <c r="E30" s="56"/>
      <c r="F30" s="56"/>
      <c r="G30" s="56"/>
      <c r="H30" s="56"/>
      <c r="I30" s="56"/>
      <c r="J30" s="56"/>
      <c r="K30" s="56"/>
      <c r="L30" s="50"/>
      <c r="M30" s="25"/>
      <c r="N30" s="25"/>
      <c r="O30" s="37"/>
      <c r="P30" s="25"/>
      <c r="Q30" s="25"/>
      <c r="R30" s="25"/>
      <c r="S30" s="3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54">
        <v>44589</v>
      </c>
      <c r="D31" s="58"/>
      <c r="E31" s="58"/>
      <c r="F31" s="58"/>
      <c r="G31" s="58"/>
      <c r="H31" s="58"/>
      <c r="I31" s="58"/>
      <c r="J31" s="58"/>
      <c r="K31" s="58"/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64" t="s">
        <v>3</v>
      </c>
      <c r="D32" s="56"/>
      <c r="E32" s="57">
        <f>SUM(E27,E28,E29,E30,E31)</f>
        <v>0</v>
      </c>
      <c r="F32" s="57">
        <f t="shared" ref="F32:K32" si="3">SUM(F27,F28,F29,F30,F31)</f>
        <v>0</v>
      </c>
      <c r="G32" s="57">
        <f t="shared" si="3"/>
        <v>0</v>
      </c>
      <c r="H32" s="57">
        <f t="shared" si="3"/>
        <v>0</v>
      </c>
      <c r="I32" s="57">
        <f t="shared" si="3"/>
        <v>0</v>
      </c>
      <c r="J32" s="57">
        <f t="shared" si="3"/>
        <v>0</v>
      </c>
      <c r="K32" s="57">
        <f t="shared" si="3"/>
        <v>0</v>
      </c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54">
        <v>44592</v>
      </c>
      <c r="D33" s="58"/>
      <c r="E33" s="58"/>
      <c r="F33" s="58"/>
      <c r="G33" s="58"/>
      <c r="H33" s="58"/>
      <c r="I33" s="58"/>
      <c r="J33" s="58"/>
      <c r="K33" s="58"/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x14ac:dyDescent="0.2">
      <c r="A34" s="30"/>
      <c r="B34" s="27"/>
      <c r="C34" s="64" t="s">
        <v>3</v>
      </c>
      <c r="D34" s="56"/>
      <c r="E34" s="57">
        <f>E33</f>
        <v>0</v>
      </c>
      <c r="F34" s="57">
        <f t="shared" ref="F34:K34" si="4">F33</f>
        <v>0</v>
      </c>
      <c r="G34" s="57">
        <f t="shared" si="4"/>
        <v>0</v>
      </c>
      <c r="H34" s="57">
        <f t="shared" si="4"/>
        <v>0</v>
      </c>
      <c r="I34" s="57">
        <f t="shared" si="4"/>
        <v>0</v>
      </c>
      <c r="J34" s="57">
        <f t="shared" si="4"/>
        <v>0</v>
      </c>
      <c r="K34" s="57">
        <f t="shared" si="4"/>
        <v>0</v>
      </c>
      <c r="L34" s="50"/>
      <c r="M34" s="25"/>
      <c r="N34" s="25"/>
      <c r="O34" s="37"/>
      <c r="P34" s="25"/>
      <c r="Q34" s="25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53" t="s">
        <v>33</v>
      </c>
      <c r="D35" s="59"/>
      <c r="E35" s="59">
        <f t="shared" ref="E35:K35" si="5">SUM(E14,E20,E26,E32,E34)</f>
        <v>0</v>
      </c>
      <c r="F35" s="59">
        <f t="shared" si="5"/>
        <v>0</v>
      </c>
      <c r="G35" s="59">
        <f t="shared" si="5"/>
        <v>0</v>
      </c>
      <c r="H35" s="59">
        <f t="shared" si="5"/>
        <v>0</v>
      </c>
      <c r="I35" s="59">
        <f t="shared" si="5"/>
        <v>0</v>
      </c>
      <c r="J35" s="59">
        <f t="shared" si="5"/>
        <v>0</v>
      </c>
      <c r="K35" s="59">
        <f t="shared" si="5"/>
        <v>0</v>
      </c>
      <c r="L35" s="50"/>
      <c r="M35" s="25"/>
      <c r="N35" s="25"/>
      <c r="O35" s="37"/>
      <c r="P35" s="25"/>
      <c r="Q35" s="25"/>
      <c r="R35" s="25"/>
      <c r="S35" s="37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ht="23" x14ac:dyDescent="0.25">
      <c r="A36" s="30"/>
      <c r="B36" s="44"/>
      <c r="C36" s="48"/>
      <c r="D36" s="50"/>
      <c r="E36" s="46"/>
      <c r="F36" s="46"/>
      <c r="G36" s="50"/>
      <c r="H36" s="48"/>
      <c r="I36" s="48"/>
      <c r="J36" s="50"/>
      <c r="K36" s="46"/>
      <c r="L36" s="50"/>
      <c r="M36" s="44"/>
      <c r="N36" s="25"/>
      <c r="O36" s="37"/>
      <c r="P36" s="25"/>
      <c r="Q36" s="27"/>
      <c r="R36" s="25"/>
      <c r="S36" s="3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x14ac:dyDescent="0.2">
      <c r="A37" s="30"/>
      <c r="B37" s="27"/>
      <c r="C37" s="27"/>
      <c r="D37" s="25"/>
      <c r="E37" s="37"/>
      <c r="F37" s="37"/>
      <c r="G37" s="25"/>
      <c r="H37" s="25"/>
      <c r="I37" s="25"/>
      <c r="J37" s="25"/>
      <c r="K37" s="37"/>
      <c r="L37" s="25"/>
      <c r="M37" s="25"/>
      <c r="N37" s="25"/>
      <c r="O37" s="25"/>
      <c r="P37" s="25"/>
      <c r="Q37" s="25"/>
      <c r="R37" s="25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73"/>
      <c r="D38" s="73"/>
      <c r="E38" s="37"/>
      <c r="F38" s="37"/>
      <c r="G38" s="25"/>
      <c r="H38" s="74"/>
      <c r="I38" s="74"/>
      <c r="J38" s="74"/>
      <c r="K38" s="37"/>
      <c r="L38" s="25"/>
      <c r="M38" s="74"/>
      <c r="N38" s="74"/>
      <c r="O38" s="25"/>
      <c r="P38" s="25"/>
      <c r="Q38" s="74"/>
      <c r="R38" s="74"/>
      <c r="S38" s="27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27"/>
      <c r="D39" s="25"/>
      <c r="E39" s="37"/>
      <c r="F39" s="37"/>
      <c r="G39" s="25"/>
      <c r="H39" s="25"/>
      <c r="I39" s="25"/>
      <c r="J39" s="25"/>
      <c r="K39" s="37"/>
      <c r="L39" s="25"/>
      <c r="M39" s="25"/>
      <c r="N39" s="25"/>
      <c r="O39" s="37"/>
      <c r="P39" s="25"/>
      <c r="Q39" s="25"/>
      <c r="R39" s="25"/>
      <c r="S39" s="3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30"/>
      <c r="B43" s="27"/>
      <c r="C43" s="27"/>
      <c r="D43" s="25"/>
      <c r="E43" s="37"/>
      <c r="F43" s="37"/>
      <c r="G43" s="25"/>
      <c r="H43" s="25"/>
      <c r="I43" s="25"/>
      <c r="J43" s="25"/>
      <c r="K43" s="37"/>
      <c r="L43" s="25"/>
      <c r="M43" s="25"/>
      <c r="N43" s="25"/>
      <c r="O43" s="37"/>
      <c r="P43" s="25"/>
      <c r="Q43" s="25"/>
      <c r="R43" s="25"/>
      <c r="S43" s="37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x14ac:dyDescent="0.2">
      <c r="A44" s="30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37"/>
      <c r="P44" s="25"/>
      <c r="Q44" s="25"/>
      <c r="R44" s="25"/>
      <c r="S44" s="37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x14ac:dyDescent="0.2">
      <c r="A45" s="1"/>
      <c r="B45" s="27"/>
      <c r="C45" s="27"/>
      <c r="D45" s="25"/>
      <c r="E45" s="24"/>
      <c r="F45" s="24"/>
      <c r="G45" s="25"/>
      <c r="H45" s="27"/>
      <c r="I45" s="27"/>
      <c r="J45" s="25"/>
      <c r="K45" s="29"/>
      <c r="L45" s="25"/>
      <c r="M45" s="27"/>
      <c r="N45" s="25"/>
      <c r="O45" s="17"/>
      <c r="P45" s="25"/>
      <c r="Q45" s="27"/>
      <c r="R45" s="25"/>
      <c r="S45" s="37"/>
      <c r="T45" s="30"/>
      <c r="U45" s="31"/>
    </row>
    <row r="46" spans="1:40" x14ac:dyDescent="0.2">
      <c r="A46" s="1"/>
      <c r="B46" s="27"/>
      <c r="C46" s="27"/>
      <c r="D46" s="25"/>
      <c r="E46" s="37"/>
      <c r="F46" s="37"/>
      <c r="G46" s="25"/>
      <c r="H46" s="25"/>
      <c r="I46" s="25"/>
      <c r="J46" s="25"/>
      <c r="K46" s="37"/>
      <c r="L46" s="25"/>
      <c r="M46" s="25"/>
      <c r="N46" s="25"/>
      <c r="O46" s="25"/>
      <c r="P46" s="25"/>
      <c r="Q46" s="25"/>
      <c r="R46" s="25"/>
      <c r="S46" s="27"/>
      <c r="T46" s="30"/>
      <c r="U46" s="31"/>
    </row>
    <row r="47" spans="1:40" x14ac:dyDescent="0.2">
      <c r="A47" s="1"/>
      <c r="B47" s="27"/>
      <c r="C47" s="70"/>
      <c r="D47" s="70"/>
      <c r="E47" s="37"/>
      <c r="F47" s="37"/>
      <c r="G47" s="25"/>
      <c r="H47" s="72"/>
      <c r="I47" s="72"/>
      <c r="J47" s="72"/>
      <c r="K47" s="37"/>
      <c r="L47" s="25"/>
      <c r="M47" s="72"/>
      <c r="N47" s="72"/>
      <c r="O47" s="25"/>
      <c r="P47" s="25"/>
      <c r="Q47" s="72"/>
      <c r="R47" s="72"/>
      <c r="S47" s="27"/>
      <c r="T47" s="30"/>
      <c r="U47" s="31"/>
    </row>
    <row r="48" spans="1:40" x14ac:dyDescent="0.2">
      <c r="A48" s="1"/>
      <c r="B48" s="27"/>
      <c r="C48" s="27"/>
      <c r="D48" s="25"/>
      <c r="E48" s="24"/>
      <c r="F48" s="24"/>
      <c r="G48" s="25"/>
      <c r="H48" s="25"/>
      <c r="I48" s="25"/>
      <c r="J48" s="25"/>
      <c r="K48" s="38"/>
      <c r="L48" s="25"/>
      <c r="M48" s="25"/>
      <c r="N48" s="25"/>
      <c r="O48" s="29"/>
      <c r="P48" s="25"/>
      <c r="Q48" s="25"/>
      <c r="R48" s="25"/>
      <c r="S48" s="37"/>
      <c r="T48" s="30"/>
      <c r="U48" s="31"/>
    </row>
    <row r="49" spans="1:21" x14ac:dyDescent="0.2">
      <c r="A49" s="1"/>
      <c r="B49" s="27"/>
      <c r="C49" s="27"/>
      <c r="D49" s="25"/>
      <c r="E49" s="29"/>
      <c r="F49" s="29"/>
      <c r="G49" s="25"/>
      <c r="H49" s="25"/>
      <c r="I49" s="25"/>
      <c r="J49" s="25"/>
      <c r="K49" s="38"/>
      <c r="L49" s="25"/>
      <c r="M49" s="25"/>
      <c r="N49" s="25"/>
      <c r="O49" s="24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4"/>
      <c r="F50" s="24"/>
      <c r="G50" s="25"/>
      <c r="H50" s="25"/>
      <c r="I50" s="25"/>
      <c r="J50" s="25"/>
      <c r="K50" s="29"/>
      <c r="L50" s="25"/>
      <c r="M50" s="25"/>
      <c r="N50" s="25"/>
      <c r="O50" s="29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36"/>
      <c r="F51" s="36"/>
      <c r="G51" s="25"/>
      <c r="H51" s="25"/>
      <c r="I51" s="25"/>
      <c r="J51" s="25"/>
      <c r="K51" s="29"/>
      <c r="L51" s="25"/>
      <c r="M51" s="25"/>
      <c r="N51" s="25"/>
      <c r="O51" s="29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24"/>
      <c r="F52" s="24"/>
      <c r="G52" s="25"/>
      <c r="H52" s="25"/>
      <c r="I52" s="25"/>
      <c r="J52" s="25"/>
      <c r="K52" s="24"/>
      <c r="L52" s="25"/>
      <c r="M52" s="25"/>
      <c r="N52" s="25"/>
      <c r="O52" s="24"/>
      <c r="P52" s="25"/>
      <c r="Q52" s="25"/>
      <c r="R52" s="25"/>
      <c r="S52" s="37"/>
      <c r="T52" s="30"/>
      <c r="U52" s="31"/>
    </row>
    <row r="53" spans="1:21" x14ac:dyDescent="0.2">
      <c r="A53" s="1"/>
      <c r="B53" s="27"/>
      <c r="C53" s="27"/>
      <c r="D53" s="25"/>
      <c r="E53" s="24"/>
      <c r="F53" s="24"/>
      <c r="G53" s="25"/>
      <c r="H53" s="25"/>
      <c r="I53" s="25"/>
      <c r="J53" s="25"/>
      <c r="K53" s="24"/>
      <c r="L53" s="25"/>
      <c r="M53" s="25"/>
      <c r="N53" s="25"/>
      <c r="O53" s="24"/>
      <c r="P53" s="25"/>
      <c r="Q53" s="25"/>
      <c r="R53" s="25"/>
      <c r="S53" s="37"/>
      <c r="T53" s="30"/>
      <c r="U53" s="31"/>
    </row>
    <row r="54" spans="1:21" x14ac:dyDescent="0.2">
      <c r="A54" s="1"/>
      <c r="B54" s="27"/>
      <c r="C54" s="27"/>
      <c r="D54" s="25"/>
      <c r="E54" s="24"/>
      <c r="F54" s="24"/>
      <c r="G54" s="25"/>
      <c r="H54" s="27"/>
      <c r="I54" s="27"/>
      <c r="J54" s="25"/>
      <c r="K54" s="24"/>
      <c r="L54" s="25"/>
      <c r="M54" s="27"/>
      <c r="N54" s="25"/>
      <c r="O54" s="24"/>
      <c r="P54" s="25"/>
      <c r="Q54" s="27"/>
      <c r="R54" s="25"/>
      <c r="S54" s="37"/>
      <c r="T54" s="30"/>
      <c r="U54" s="31"/>
    </row>
    <row r="55" spans="1:21" x14ac:dyDescent="0.2">
      <c r="A55" s="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30"/>
      <c r="U55" s="31"/>
    </row>
    <row r="56" spans="1:21" x14ac:dyDescent="0.2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0"/>
      <c r="U56" s="31"/>
    </row>
    <row r="57" spans="1:21" x14ac:dyDescent="0.2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0"/>
      <c r="U57" s="31"/>
    </row>
    <row r="58" spans="1:21" x14ac:dyDescent="0.2">
      <c r="A58" s="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</row>
    <row r="59" spans="1:21" x14ac:dyDescent="0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</row>
    <row r="60" spans="1:21" x14ac:dyDescent="0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</row>
    <row r="61" spans="1:21" x14ac:dyDescent="0.2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</sheetData>
  <mergeCells count="14">
    <mergeCell ref="D3:J3"/>
    <mergeCell ref="C4:O4"/>
    <mergeCell ref="M19:N19"/>
    <mergeCell ref="Q19:R19"/>
    <mergeCell ref="M28:N28"/>
    <mergeCell ref="Q28:R28"/>
    <mergeCell ref="C38:D38"/>
    <mergeCell ref="H38:J38"/>
    <mergeCell ref="M38:N38"/>
    <mergeCell ref="Q38:R38"/>
    <mergeCell ref="C47:D47"/>
    <mergeCell ref="H47:J47"/>
    <mergeCell ref="M47:N47"/>
    <mergeCell ref="Q47:R4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6D78C-92DF-2E4E-8CED-59533D0C62A8}">
  <dimension ref="A1:CM65"/>
  <sheetViews>
    <sheetView showGridLines="0" topLeftCell="A4" workbookViewId="0">
      <selection activeCell="M34" sqref="M34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18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ht="24" customHeight="1" x14ac:dyDescent="0.2">
      <c r="A9" s="30"/>
      <c r="B9" s="27"/>
      <c r="C9" s="51">
        <v>44866</v>
      </c>
      <c r="D9" s="52"/>
      <c r="E9" s="52"/>
      <c r="F9" s="52"/>
      <c r="G9" s="52"/>
      <c r="H9" s="52"/>
      <c r="I9" s="52"/>
      <c r="J9" s="52"/>
      <c r="K9" s="52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ht="23" x14ac:dyDescent="0.25">
      <c r="A10" s="30"/>
      <c r="B10" s="44"/>
      <c r="C10" s="51">
        <v>44867</v>
      </c>
      <c r="D10" s="52"/>
      <c r="E10" s="52"/>
      <c r="F10" s="52"/>
      <c r="G10" s="52"/>
      <c r="H10" s="52"/>
      <c r="I10" s="52"/>
      <c r="J10" s="52"/>
      <c r="K10" s="52"/>
      <c r="L10" s="48"/>
      <c r="M10" s="44"/>
      <c r="N10" s="32"/>
      <c r="O10" s="27"/>
      <c r="P10" s="27"/>
      <c r="Q10" s="27"/>
      <c r="R10" s="27"/>
      <c r="S10" s="27"/>
      <c r="T10" s="30"/>
      <c r="U10" s="30"/>
      <c r="V10" s="44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x14ac:dyDescent="0.2">
      <c r="A11" s="30"/>
      <c r="B11" s="27"/>
      <c r="C11" s="51">
        <v>44868</v>
      </c>
      <c r="D11" s="52"/>
      <c r="E11" s="52"/>
      <c r="F11" s="52"/>
      <c r="G11" s="52"/>
      <c r="H11" s="52"/>
      <c r="I11" s="52"/>
      <c r="J11" s="52"/>
      <c r="K11" s="52"/>
      <c r="L11" s="48"/>
      <c r="M11" s="27"/>
      <c r="N11" s="27"/>
      <c r="O11" s="27"/>
      <c r="P11" s="27"/>
      <c r="Q11" s="27"/>
      <c r="R11" s="27"/>
      <c r="S11" s="2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</row>
    <row r="12" spans="1:91" s="31" customFormat="1" x14ac:dyDescent="0.2">
      <c r="A12" s="30"/>
      <c r="B12" s="27"/>
      <c r="C12" s="51">
        <v>44869</v>
      </c>
      <c r="D12" s="52"/>
      <c r="E12" s="52"/>
      <c r="F12" s="52"/>
      <c r="G12" s="52"/>
      <c r="H12" s="52"/>
      <c r="I12" s="52"/>
      <c r="J12" s="52"/>
      <c r="K12" s="52"/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91" x14ac:dyDescent="0.2">
      <c r="A13" s="27"/>
      <c r="B13" s="30"/>
      <c r="C13" s="64" t="s">
        <v>3</v>
      </c>
      <c r="D13" s="61"/>
      <c r="E13" s="61">
        <f>SUM(E9,E10,E11,E12)</f>
        <v>0</v>
      </c>
      <c r="F13" s="61">
        <f t="shared" ref="F13:K13" si="0">SUM(F9,F10,F11,F12)</f>
        <v>0</v>
      </c>
      <c r="G13" s="61">
        <f t="shared" si="0"/>
        <v>0</v>
      </c>
      <c r="H13" s="61">
        <f t="shared" si="0"/>
        <v>0</v>
      </c>
      <c r="I13" s="61">
        <f t="shared" si="0"/>
        <v>0</v>
      </c>
      <c r="J13" s="61">
        <f t="shared" si="0"/>
        <v>0</v>
      </c>
      <c r="K13" s="61">
        <f t="shared" si="0"/>
        <v>0</v>
      </c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27"/>
      <c r="C14" s="51">
        <v>44872</v>
      </c>
      <c r="D14" s="52"/>
      <c r="E14" s="52"/>
      <c r="F14" s="52"/>
      <c r="G14" s="52"/>
      <c r="H14" s="52"/>
      <c r="I14" s="52"/>
      <c r="J14" s="52"/>
      <c r="K14" s="52"/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1">
        <v>44873</v>
      </c>
      <c r="D15" s="52"/>
      <c r="E15" s="52"/>
      <c r="F15" s="52"/>
      <c r="G15" s="52"/>
      <c r="H15" s="52"/>
      <c r="I15" s="52"/>
      <c r="J15" s="52"/>
      <c r="K15" s="52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51">
        <v>44874</v>
      </c>
      <c r="D16" s="52"/>
      <c r="E16" s="52"/>
      <c r="F16" s="52"/>
      <c r="G16" s="52"/>
      <c r="H16" s="52"/>
      <c r="I16" s="52"/>
      <c r="J16" s="52"/>
      <c r="K16" s="52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51">
        <v>44875</v>
      </c>
      <c r="D17" s="52"/>
      <c r="E17" s="52"/>
      <c r="F17" s="52"/>
      <c r="G17" s="52"/>
      <c r="H17" s="52"/>
      <c r="I17" s="52"/>
      <c r="J17" s="52"/>
      <c r="K17" s="52"/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27"/>
      <c r="B18" s="27"/>
      <c r="C18" s="51">
        <v>44876</v>
      </c>
      <c r="D18" s="52"/>
      <c r="E18" s="52"/>
      <c r="F18" s="52"/>
      <c r="G18" s="52"/>
      <c r="H18" s="52"/>
      <c r="I18" s="52"/>
      <c r="J18" s="52"/>
      <c r="K18" s="52"/>
      <c r="L18" s="48"/>
      <c r="M18" s="27"/>
      <c r="N18" s="27"/>
      <c r="O18" s="27"/>
      <c r="P18" s="27"/>
      <c r="Q18" s="27"/>
      <c r="R18" s="27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30"/>
      <c r="B19" s="27"/>
      <c r="C19" s="64" t="s">
        <v>34</v>
      </c>
      <c r="D19" s="61"/>
      <c r="E19" s="61">
        <f>SUM(E14,E15,E16,E17,E18)</f>
        <v>0</v>
      </c>
      <c r="F19" s="61">
        <f t="shared" ref="F19:K19" si="1">SUM(F14,F15,F16,F17,F18)</f>
        <v>0</v>
      </c>
      <c r="G19" s="61">
        <f t="shared" si="1"/>
        <v>0</v>
      </c>
      <c r="H19" s="61">
        <f t="shared" si="1"/>
        <v>0</v>
      </c>
      <c r="I19" s="61">
        <f t="shared" si="1"/>
        <v>0</v>
      </c>
      <c r="J19" s="61">
        <f t="shared" si="1"/>
        <v>0</v>
      </c>
      <c r="K19" s="61">
        <f t="shared" si="1"/>
        <v>0</v>
      </c>
      <c r="L19" s="48"/>
      <c r="M19" s="73"/>
      <c r="N19" s="73"/>
      <c r="O19" s="27"/>
      <c r="P19" s="27"/>
      <c r="Q19" s="73"/>
      <c r="R19" s="73"/>
      <c r="S19" s="2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30"/>
      <c r="B20" s="27"/>
      <c r="C20" s="51">
        <v>44879</v>
      </c>
      <c r="D20" s="52"/>
      <c r="E20" s="52"/>
      <c r="F20" s="52"/>
      <c r="G20" s="52"/>
      <c r="H20" s="52"/>
      <c r="I20" s="52"/>
      <c r="J20" s="52"/>
      <c r="K20" s="52"/>
      <c r="L20" s="50"/>
      <c r="M20" s="25"/>
      <c r="N20" s="25"/>
      <c r="O20" s="37"/>
      <c r="P20" s="25"/>
      <c r="Q20" s="25"/>
      <c r="R20" s="25"/>
      <c r="S20" s="3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ht="23" x14ac:dyDescent="0.25">
      <c r="A21" s="27"/>
      <c r="B21" s="44"/>
      <c r="C21" s="51">
        <v>44880</v>
      </c>
      <c r="D21" s="56"/>
      <c r="E21" s="56"/>
      <c r="F21" s="56"/>
      <c r="G21" s="56"/>
      <c r="H21" s="56"/>
      <c r="I21" s="56"/>
      <c r="J21" s="56"/>
      <c r="K21" s="56"/>
      <c r="L21" s="50"/>
      <c r="M21" s="47"/>
      <c r="N21" s="25"/>
      <c r="O21" s="37"/>
      <c r="P21" s="25"/>
      <c r="Q21" s="25"/>
      <c r="R21" s="25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x14ac:dyDescent="0.2">
      <c r="A22" s="30"/>
      <c r="B22" s="27"/>
      <c r="C22" s="51">
        <v>44881</v>
      </c>
      <c r="D22" s="56"/>
      <c r="E22" s="56"/>
      <c r="F22" s="56"/>
      <c r="G22" s="56"/>
      <c r="H22" s="56"/>
      <c r="I22" s="56"/>
      <c r="J22" s="56"/>
      <c r="K22" s="56"/>
      <c r="L22" s="50"/>
      <c r="M22" s="25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x14ac:dyDescent="0.2">
      <c r="A23" s="30"/>
      <c r="B23" s="27"/>
      <c r="C23" s="51">
        <v>44882</v>
      </c>
      <c r="D23" s="56"/>
      <c r="E23" s="56"/>
      <c r="F23" s="56"/>
      <c r="G23" s="56"/>
      <c r="H23" s="56"/>
      <c r="I23" s="56"/>
      <c r="J23" s="56"/>
      <c r="K23" s="56"/>
      <c r="L23" s="50"/>
      <c r="M23" s="25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x14ac:dyDescent="0.2">
      <c r="A24" s="30"/>
      <c r="B24" s="27"/>
      <c r="C24" s="51">
        <v>44883</v>
      </c>
      <c r="D24" s="56"/>
      <c r="E24" s="56"/>
      <c r="F24" s="56"/>
      <c r="G24" s="56"/>
      <c r="H24" s="56"/>
      <c r="I24" s="56"/>
      <c r="J24" s="56"/>
      <c r="K24" s="56"/>
      <c r="L24" s="50"/>
      <c r="M24" s="25"/>
      <c r="N24" s="25"/>
      <c r="O24" s="37"/>
      <c r="P24" s="25"/>
      <c r="Q24" s="25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64" t="s">
        <v>3</v>
      </c>
      <c r="D25" s="67"/>
      <c r="E25" s="57">
        <f>SUM(E20,E21,E22,E23,E24)</f>
        <v>0</v>
      </c>
      <c r="F25" s="57">
        <f t="shared" ref="F25:K25" si="2">SUM(F20,F21,F22,F23,F24)</f>
        <v>0</v>
      </c>
      <c r="G25" s="57">
        <f t="shared" si="2"/>
        <v>0</v>
      </c>
      <c r="H25" s="57">
        <f t="shared" si="2"/>
        <v>0</v>
      </c>
      <c r="I25" s="57">
        <f t="shared" si="2"/>
        <v>0</v>
      </c>
      <c r="J25" s="57">
        <f t="shared" si="2"/>
        <v>0</v>
      </c>
      <c r="K25" s="57">
        <f t="shared" si="2"/>
        <v>0</v>
      </c>
      <c r="L25" s="50"/>
      <c r="M25" s="27"/>
      <c r="N25" s="25"/>
      <c r="O25" s="37"/>
      <c r="P25" s="25"/>
      <c r="Q25" s="27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51">
        <v>44886</v>
      </c>
      <c r="D26" s="56"/>
      <c r="E26" s="56"/>
      <c r="F26" s="56"/>
      <c r="G26" s="56"/>
      <c r="H26" s="56"/>
      <c r="I26" s="56"/>
      <c r="J26" s="56"/>
      <c r="K26" s="56"/>
      <c r="L26" s="50"/>
      <c r="M26" s="74"/>
      <c r="N26" s="74"/>
      <c r="O26" s="25"/>
      <c r="P26" s="25"/>
      <c r="Q26" s="74"/>
      <c r="R26" s="74"/>
      <c r="S26" s="2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51">
        <v>44887</v>
      </c>
      <c r="D27" s="56"/>
      <c r="E27" s="56"/>
      <c r="F27" s="56"/>
      <c r="G27" s="56"/>
      <c r="H27" s="56"/>
      <c r="I27" s="56"/>
      <c r="J27" s="56"/>
      <c r="K27" s="56"/>
      <c r="L27" s="50"/>
      <c r="M27" s="25"/>
      <c r="N27" s="25"/>
      <c r="O27" s="37"/>
      <c r="P27" s="25"/>
      <c r="Q27" s="25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51">
        <v>44888</v>
      </c>
      <c r="D28" s="56"/>
      <c r="E28" s="56"/>
      <c r="F28" s="56"/>
      <c r="G28" s="56"/>
      <c r="H28" s="56"/>
      <c r="I28" s="56"/>
      <c r="J28" s="56"/>
      <c r="K28" s="56"/>
      <c r="L28" s="50"/>
      <c r="M28" s="25"/>
      <c r="N28" s="25"/>
      <c r="O28" s="37"/>
      <c r="P28" s="25"/>
      <c r="Q28" s="25"/>
      <c r="R28" s="25"/>
      <c r="S28" s="3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51">
        <v>44889</v>
      </c>
      <c r="D29" s="56"/>
      <c r="E29" s="56"/>
      <c r="F29" s="56"/>
      <c r="G29" s="56"/>
      <c r="H29" s="56"/>
      <c r="I29" s="56"/>
      <c r="J29" s="56"/>
      <c r="K29" s="56"/>
      <c r="L29" s="50"/>
      <c r="M29" s="25"/>
      <c r="N29" s="25"/>
      <c r="O29" s="37"/>
      <c r="P29" s="25"/>
      <c r="Q29" s="25"/>
      <c r="R29" s="25"/>
      <c r="S29" s="3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51">
        <v>44890</v>
      </c>
      <c r="D30" s="56"/>
      <c r="E30" s="56"/>
      <c r="F30" s="56"/>
      <c r="G30" s="56"/>
      <c r="H30" s="56"/>
      <c r="I30" s="56"/>
      <c r="J30" s="56"/>
      <c r="K30" s="56"/>
      <c r="L30" s="50"/>
      <c r="M30" s="25"/>
      <c r="N30" s="25"/>
      <c r="O30" s="37"/>
      <c r="P30" s="25"/>
      <c r="Q30" s="25"/>
      <c r="R30" s="25"/>
      <c r="S30" s="3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64" t="s">
        <v>3</v>
      </c>
      <c r="D31" s="57"/>
      <c r="E31" s="57">
        <f>SUM(E26,E27,E28,E29,E30)</f>
        <v>0</v>
      </c>
      <c r="F31" s="57">
        <f t="shared" ref="F31:K31" si="3">SUM(F26,F27,F28,F29,F30)</f>
        <v>0</v>
      </c>
      <c r="G31" s="57">
        <f t="shared" si="3"/>
        <v>0</v>
      </c>
      <c r="H31" s="57">
        <f t="shared" si="3"/>
        <v>0</v>
      </c>
      <c r="I31" s="57">
        <f t="shared" si="3"/>
        <v>0</v>
      </c>
      <c r="J31" s="57">
        <f t="shared" si="3"/>
        <v>0</v>
      </c>
      <c r="K31" s="57">
        <f t="shared" si="3"/>
        <v>0</v>
      </c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51">
        <v>44893</v>
      </c>
      <c r="D32" s="56"/>
      <c r="E32" s="56"/>
      <c r="F32" s="56"/>
      <c r="G32" s="56"/>
      <c r="H32" s="56"/>
      <c r="I32" s="56"/>
      <c r="J32" s="56"/>
      <c r="K32" s="56"/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51">
        <v>44894</v>
      </c>
      <c r="D33" s="56"/>
      <c r="E33" s="56"/>
      <c r="F33" s="56"/>
      <c r="G33" s="56"/>
      <c r="H33" s="56"/>
      <c r="I33" s="56"/>
      <c r="J33" s="56"/>
      <c r="K33" s="56"/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x14ac:dyDescent="0.2">
      <c r="A34" s="30"/>
      <c r="B34" s="27"/>
      <c r="C34" s="51">
        <v>44895</v>
      </c>
      <c r="D34" s="56"/>
      <c r="E34" s="56"/>
      <c r="F34" s="56"/>
      <c r="G34" s="56"/>
      <c r="H34" s="56"/>
      <c r="I34" s="56"/>
      <c r="J34" s="56"/>
      <c r="K34" s="56"/>
      <c r="L34" s="50"/>
      <c r="M34" s="25"/>
      <c r="N34" s="25"/>
      <c r="O34" s="37"/>
      <c r="P34" s="25"/>
      <c r="Q34" s="25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64" t="s">
        <v>3</v>
      </c>
      <c r="D35" s="57"/>
      <c r="E35" s="57">
        <f>SUM(E32,E34,E33)</f>
        <v>0</v>
      </c>
      <c r="F35" s="57">
        <f t="shared" ref="F35:K35" si="4">SUM(F32,F34,F33)</f>
        <v>0</v>
      </c>
      <c r="G35" s="57">
        <f t="shared" si="4"/>
        <v>0</v>
      </c>
      <c r="H35" s="57">
        <f t="shared" si="4"/>
        <v>0</v>
      </c>
      <c r="I35" s="57">
        <f t="shared" si="4"/>
        <v>0</v>
      </c>
      <c r="J35" s="57">
        <f t="shared" si="4"/>
        <v>0</v>
      </c>
      <c r="K35" s="57">
        <f t="shared" si="4"/>
        <v>0</v>
      </c>
      <c r="L35" s="50"/>
      <c r="M35" s="25"/>
      <c r="N35" s="25"/>
      <c r="O35" s="37"/>
      <c r="P35" s="25"/>
      <c r="Q35" s="25"/>
      <c r="R35" s="25"/>
      <c r="S35" s="37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x14ac:dyDescent="0.2">
      <c r="A36" s="30"/>
      <c r="B36" s="27"/>
      <c r="C36" s="61" t="s">
        <v>33</v>
      </c>
      <c r="D36" s="57"/>
      <c r="E36" s="57">
        <f>SUM(E13,E19,E25,E31,E35)</f>
        <v>0</v>
      </c>
      <c r="F36" s="57">
        <f t="shared" ref="F36:K36" si="5">SUM(F13,F19,F25,F31,F35)</f>
        <v>0</v>
      </c>
      <c r="G36" s="57">
        <f t="shared" si="5"/>
        <v>0</v>
      </c>
      <c r="H36" s="57">
        <f t="shared" si="5"/>
        <v>0</v>
      </c>
      <c r="I36" s="57">
        <f t="shared" si="5"/>
        <v>0</v>
      </c>
      <c r="J36" s="57">
        <f t="shared" si="5"/>
        <v>0</v>
      </c>
      <c r="K36" s="57">
        <f t="shared" si="5"/>
        <v>0</v>
      </c>
      <c r="L36" s="50"/>
      <c r="M36" s="25"/>
      <c r="N36" s="25"/>
      <c r="O36" s="37"/>
      <c r="P36" s="25"/>
      <c r="Q36" s="25"/>
      <c r="R36" s="25"/>
      <c r="S36" s="3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ht="23" x14ac:dyDescent="0.25">
      <c r="A37" s="30"/>
      <c r="B37" s="44"/>
      <c r="C37" s="48"/>
      <c r="D37" s="50"/>
      <c r="E37" s="46"/>
      <c r="F37" s="46"/>
      <c r="G37" s="50"/>
      <c r="H37" s="48"/>
      <c r="I37" s="48"/>
      <c r="J37" s="50"/>
      <c r="K37" s="46"/>
      <c r="L37" s="50"/>
      <c r="M37" s="44"/>
      <c r="N37" s="25"/>
      <c r="O37" s="37"/>
      <c r="P37" s="25"/>
      <c r="Q37" s="27"/>
      <c r="R37" s="25"/>
      <c r="S37" s="37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27"/>
      <c r="D38" s="25"/>
      <c r="E38" s="37"/>
      <c r="F38" s="37"/>
      <c r="G38" s="25"/>
      <c r="H38" s="25"/>
      <c r="I38" s="25"/>
      <c r="J38" s="25"/>
      <c r="K38" s="37"/>
      <c r="L38" s="25"/>
      <c r="M38" s="25"/>
      <c r="N38" s="25"/>
      <c r="O38" s="25"/>
      <c r="P38" s="25"/>
      <c r="Q38" s="25"/>
      <c r="R38" s="25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73"/>
      <c r="D39" s="73"/>
      <c r="E39" s="37"/>
      <c r="F39" s="37"/>
      <c r="G39" s="25"/>
      <c r="H39" s="74"/>
      <c r="I39" s="74"/>
      <c r="J39" s="74"/>
      <c r="K39" s="37"/>
      <c r="L39" s="25"/>
      <c r="M39" s="74"/>
      <c r="N39" s="74"/>
      <c r="O39" s="25"/>
      <c r="P39" s="25"/>
      <c r="Q39" s="74"/>
      <c r="R39" s="74"/>
      <c r="S39" s="2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30"/>
      <c r="B43" s="27"/>
      <c r="C43" s="27"/>
      <c r="D43" s="25"/>
      <c r="E43" s="37"/>
      <c r="F43" s="37"/>
      <c r="G43" s="25"/>
      <c r="H43" s="25"/>
      <c r="I43" s="25"/>
      <c r="J43" s="25"/>
      <c r="K43" s="37"/>
      <c r="L43" s="25"/>
      <c r="M43" s="25"/>
      <c r="N43" s="25"/>
      <c r="O43" s="37"/>
      <c r="P43" s="25"/>
      <c r="Q43" s="25"/>
      <c r="R43" s="25"/>
      <c r="S43" s="37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x14ac:dyDescent="0.2">
      <c r="A44" s="30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37"/>
      <c r="P44" s="25"/>
      <c r="Q44" s="25"/>
      <c r="R44" s="25"/>
      <c r="S44" s="37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x14ac:dyDescent="0.2">
      <c r="A45" s="30"/>
      <c r="B45" s="27"/>
      <c r="C45" s="27"/>
      <c r="D45" s="25"/>
      <c r="E45" s="37"/>
      <c r="F45" s="37"/>
      <c r="G45" s="25"/>
      <c r="H45" s="25"/>
      <c r="I45" s="25"/>
      <c r="J45" s="25"/>
      <c r="K45" s="37"/>
      <c r="L45" s="25"/>
      <c r="M45" s="25"/>
      <c r="N45" s="25"/>
      <c r="O45" s="37"/>
      <c r="P45" s="25"/>
      <c r="Q45" s="25"/>
      <c r="R45" s="25"/>
      <c r="S45" s="37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</row>
    <row r="46" spans="1:40" x14ac:dyDescent="0.2">
      <c r="A46" s="1"/>
      <c r="B46" s="27"/>
      <c r="C46" s="27"/>
      <c r="D46" s="25"/>
      <c r="E46" s="24"/>
      <c r="F46" s="24"/>
      <c r="G46" s="25"/>
      <c r="H46" s="27"/>
      <c r="I46" s="27"/>
      <c r="J46" s="25"/>
      <c r="K46" s="29"/>
      <c r="L46" s="25"/>
      <c r="M46" s="27"/>
      <c r="N46" s="25"/>
      <c r="O46" s="17"/>
      <c r="P46" s="25"/>
      <c r="Q46" s="27"/>
      <c r="R46" s="25"/>
      <c r="S46" s="37"/>
      <c r="T46" s="30"/>
      <c r="U46" s="31"/>
    </row>
    <row r="47" spans="1:40" x14ac:dyDescent="0.2">
      <c r="A47" s="1"/>
      <c r="B47" s="27"/>
      <c r="C47" s="27"/>
      <c r="D47" s="25"/>
      <c r="E47" s="37"/>
      <c r="F47" s="37"/>
      <c r="G47" s="25"/>
      <c r="H47" s="25"/>
      <c r="I47" s="25"/>
      <c r="J47" s="25"/>
      <c r="K47" s="37"/>
      <c r="L47" s="25"/>
      <c r="M47" s="25"/>
      <c r="N47" s="25"/>
      <c r="O47" s="25"/>
      <c r="P47" s="25"/>
      <c r="Q47" s="25"/>
      <c r="R47" s="25"/>
      <c r="S47" s="27"/>
      <c r="T47" s="30"/>
      <c r="U47" s="31"/>
    </row>
    <row r="48" spans="1:40" x14ac:dyDescent="0.2">
      <c r="A48" s="1"/>
      <c r="B48" s="27"/>
      <c r="C48" s="70"/>
      <c r="D48" s="70"/>
      <c r="E48" s="37"/>
      <c r="F48" s="37"/>
      <c r="G48" s="25"/>
      <c r="H48" s="72"/>
      <c r="I48" s="72"/>
      <c r="J48" s="72"/>
      <c r="K48" s="37"/>
      <c r="L48" s="25"/>
      <c r="M48" s="72"/>
      <c r="N48" s="72"/>
      <c r="O48" s="25"/>
      <c r="P48" s="25"/>
      <c r="Q48" s="72"/>
      <c r="R48" s="72"/>
      <c r="S48" s="27"/>
      <c r="T48" s="30"/>
      <c r="U48" s="31"/>
    </row>
    <row r="49" spans="1:21" x14ac:dyDescent="0.2">
      <c r="A49" s="1"/>
      <c r="B49" s="27"/>
      <c r="C49" s="27"/>
      <c r="D49" s="25"/>
      <c r="E49" s="24"/>
      <c r="F49" s="24"/>
      <c r="G49" s="25"/>
      <c r="H49" s="25"/>
      <c r="I49" s="25"/>
      <c r="J49" s="25"/>
      <c r="K49" s="38"/>
      <c r="L49" s="25"/>
      <c r="M49" s="25"/>
      <c r="N49" s="25"/>
      <c r="O49" s="29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9"/>
      <c r="F50" s="29"/>
      <c r="G50" s="25"/>
      <c r="H50" s="25"/>
      <c r="I50" s="25"/>
      <c r="J50" s="25"/>
      <c r="K50" s="38"/>
      <c r="L50" s="25"/>
      <c r="M50" s="25"/>
      <c r="N50" s="25"/>
      <c r="O50" s="24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24"/>
      <c r="F51" s="24"/>
      <c r="G51" s="25"/>
      <c r="H51" s="25"/>
      <c r="I51" s="25"/>
      <c r="J51" s="25"/>
      <c r="K51" s="29"/>
      <c r="L51" s="25"/>
      <c r="M51" s="25"/>
      <c r="N51" s="25"/>
      <c r="O51" s="29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36"/>
      <c r="F52" s="36"/>
      <c r="G52" s="25"/>
      <c r="H52" s="25"/>
      <c r="I52" s="25"/>
      <c r="J52" s="25"/>
      <c r="K52" s="29"/>
      <c r="L52" s="25"/>
      <c r="M52" s="25"/>
      <c r="N52" s="25"/>
      <c r="O52" s="29"/>
      <c r="P52" s="25"/>
      <c r="Q52" s="25"/>
      <c r="R52" s="25"/>
      <c r="S52" s="37"/>
      <c r="T52" s="30"/>
      <c r="U52" s="31"/>
    </row>
    <row r="53" spans="1:21" x14ac:dyDescent="0.2">
      <c r="A53" s="1"/>
      <c r="B53" s="27"/>
      <c r="C53" s="27"/>
      <c r="D53" s="25"/>
      <c r="E53" s="24"/>
      <c r="F53" s="24"/>
      <c r="G53" s="25"/>
      <c r="H53" s="25"/>
      <c r="I53" s="25"/>
      <c r="J53" s="25"/>
      <c r="K53" s="24"/>
      <c r="L53" s="25"/>
      <c r="M53" s="25"/>
      <c r="N53" s="25"/>
      <c r="O53" s="24"/>
      <c r="P53" s="25"/>
      <c r="Q53" s="25"/>
      <c r="R53" s="25"/>
      <c r="S53" s="37"/>
      <c r="T53" s="30"/>
      <c r="U53" s="31"/>
    </row>
    <row r="54" spans="1:21" x14ac:dyDescent="0.2">
      <c r="A54" s="1"/>
      <c r="B54" s="27"/>
      <c r="C54" s="27"/>
      <c r="D54" s="25"/>
      <c r="E54" s="24"/>
      <c r="F54" s="24"/>
      <c r="G54" s="25"/>
      <c r="H54" s="25"/>
      <c r="I54" s="25"/>
      <c r="J54" s="25"/>
      <c r="K54" s="24"/>
      <c r="L54" s="25"/>
      <c r="M54" s="25"/>
      <c r="N54" s="25"/>
      <c r="O54" s="24"/>
      <c r="P54" s="25"/>
      <c r="Q54" s="25"/>
      <c r="R54" s="25"/>
      <c r="S54" s="37"/>
      <c r="T54" s="30"/>
      <c r="U54" s="31"/>
    </row>
    <row r="55" spans="1:21" x14ac:dyDescent="0.2">
      <c r="A55" s="1"/>
      <c r="B55" s="27"/>
      <c r="C55" s="27"/>
      <c r="D55" s="25"/>
      <c r="E55" s="24"/>
      <c r="F55" s="24"/>
      <c r="G55" s="25"/>
      <c r="H55" s="27"/>
      <c r="I55" s="27"/>
      <c r="J55" s="25"/>
      <c r="K55" s="24"/>
      <c r="L55" s="25"/>
      <c r="M55" s="27"/>
      <c r="N55" s="25"/>
      <c r="O55" s="24"/>
      <c r="P55" s="25"/>
      <c r="Q55" s="27"/>
      <c r="R55" s="25"/>
      <c r="S55" s="37"/>
      <c r="T55" s="30"/>
      <c r="U55" s="31"/>
    </row>
    <row r="56" spans="1:21" x14ac:dyDescent="0.2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0"/>
      <c r="U56" s="31"/>
    </row>
    <row r="57" spans="1:21" x14ac:dyDescent="0.2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0"/>
      <c r="U57" s="31"/>
    </row>
    <row r="58" spans="1:21" x14ac:dyDescent="0.2">
      <c r="A58" s="1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30"/>
      <c r="U58" s="31"/>
    </row>
    <row r="59" spans="1:21" x14ac:dyDescent="0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</row>
    <row r="60" spans="1:21" x14ac:dyDescent="0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</row>
    <row r="61" spans="1:21" x14ac:dyDescent="0.2">
      <c r="A61" s="1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2:2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</sheetData>
  <mergeCells count="14">
    <mergeCell ref="C39:D39"/>
    <mergeCell ref="H39:J39"/>
    <mergeCell ref="M39:N39"/>
    <mergeCell ref="Q39:R39"/>
    <mergeCell ref="C48:D48"/>
    <mergeCell ref="H48:J48"/>
    <mergeCell ref="M48:N48"/>
    <mergeCell ref="Q48:R48"/>
    <mergeCell ref="D3:J3"/>
    <mergeCell ref="C4:O4"/>
    <mergeCell ref="M19:N19"/>
    <mergeCell ref="Q19:R19"/>
    <mergeCell ref="M26:N26"/>
    <mergeCell ref="Q26:R2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D3E1-F858-7542-B270-355A4D2267F5}">
  <dimension ref="A1:CM65"/>
  <sheetViews>
    <sheetView showGridLines="0" topLeftCell="A3" zoomScale="91" zoomScaleNormal="91" workbookViewId="0">
      <selection activeCell="J9" sqref="J9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22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ht="24" customHeight="1" x14ac:dyDescent="0.2">
      <c r="A9" s="30"/>
      <c r="B9" s="27"/>
      <c r="C9" s="51">
        <v>44896</v>
      </c>
      <c r="D9" s="52"/>
      <c r="E9" s="52"/>
      <c r="F9" s="52"/>
      <c r="G9" s="52"/>
      <c r="H9" s="52"/>
      <c r="I9" s="52"/>
      <c r="J9" s="52"/>
      <c r="K9" s="52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ht="23" x14ac:dyDescent="0.25">
      <c r="A10" s="30"/>
      <c r="B10" s="44"/>
      <c r="C10" s="54">
        <v>44897</v>
      </c>
      <c r="D10" s="55"/>
      <c r="E10" s="55"/>
      <c r="F10" s="55"/>
      <c r="G10" s="55"/>
      <c r="H10" s="55"/>
      <c r="I10" s="55"/>
      <c r="J10" s="55"/>
      <c r="K10" s="55"/>
      <c r="L10" s="48"/>
      <c r="M10" s="44"/>
      <c r="N10" s="32"/>
      <c r="O10" s="27"/>
      <c r="P10" s="27"/>
      <c r="Q10" s="27"/>
      <c r="R10" s="27"/>
      <c r="S10" s="27"/>
      <c r="T10" s="30"/>
      <c r="U10" s="30"/>
      <c r="V10" s="44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x14ac:dyDescent="0.2">
      <c r="A11" s="30"/>
      <c r="B11" s="27"/>
      <c r="C11" s="64" t="s">
        <v>3</v>
      </c>
      <c r="D11" s="61"/>
      <c r="E11" s="61">
        <f>SUM(E9,E10)</f>
        <v>0</v>
      </c>
      <c r="F11" s="61">
        <f t="shared" ref="F11:K11" si="0">SUM(F9,F10)</f>
        <v>0</v>
      </c>
      <c r="G11" s="61">
        <f t="shared" si="0"/>
        <v>0</v>
      </c>
      <c r="H11" s="61">
        <f t="shared" si="0"/>
        <v>0</v>
      </c>
      <c r="I11" s="61">
        <f t="shared" si="0"/>
        <v>0</v>
      </c>
      <c r="J11" s="61">
        <f t="shared" si="0"/>
        <v>0</v>
      </c>
      <c r="K11" s="61">
        <f t="shared" si="0"/>
        <v>0</v>
      </c>
      <c r="L11" s="48"/>
      <c r="M11" s="27"/>
      <c r="N11" s="27"/>
      <c r="O11" s="27"/>
      <c r="P11" s="27"/>
      <c r="Q11" s="27"/>
      <c r="R11" s="27"/>
      <c r="S11" s="2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</row>
    <row r="12" spans="1:91" x14ac:dyDescent="0.2">
      <c r="A12" s="27"/>
      <c r="B12" s="30"/>
      <c r="C12" s="54">
        <v>44900</v>
      </c>
      <c r="D12" s="55"/>
      <c r="E12" s="55"/>
      <c r="F12" s="55"/>
      <c r="G12" s="55"/>
      <c r="H12" s="55"/>
      <c r="I12" s="55"/>
      <c r="J12" s="55"/>
      <c r="K12" s="55"/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91" x14ac:dyDescent="0.2">
      <c r="A13" s="27"/>
      <c r="B13" s="27"/>
      <c r="C13" s="51">
        <v>44901</v>
      </c>
      <c r="D13" s="52"/>
      <c r="E13" s="52"/>
      <c r="F13" s="52"/>
      <c r="G13" s="52"/>
      <c r="H13" s="52"/>
      <c r="I13" s="52"/>
      <c r="J13" s="52"/>
      <c r="K13" s="52"/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27"/>
      <c r="C14" s="54">
        <v>44902</v>
      </c>
      <c r="D14" s="55"/>
      <c r="E14" s="55"/>
      <c r="F14" s="55"/>
      <c r="G14" s="55"/>
      <c r="H14" s="55"/>
      <c r="I14" s="55"/>
      <c r="J14" s="55"/>
      <c r="K14" s="55"/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1">
        <v>44903</v>
      </c>
      <c r="D15" s="52"/>
      <c r="E15" s="52"/>
      <c r="F15" s="52"/>
      <c r="G15" s="52"/>
      <c r="H15" s="52"/>
      <c r="I15" s="52"/>
      <c r="J15" s="52"/>
      <c r="K15" s="52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54">
        <v>44904</v>
      </c>
      <c r="D16" s="55"/>
      <c r="E16" s="55"/>
      <c r="F16" s="55"/>
      <c r="G16" s="55"/>
      <c r="H16" s="55"/>
      <c r="I16" s="55"/>
      <c r="J16" s="55"/>
      <c r="K16" s="55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64" t="s">
        <v>3</v>
      </c>
      <c r="D17" s="61"/>
      <c r="E17" s="61">
        <f>SUM(E12,E13,E14,E15,E16)</f>
        <v>0</v>
      </c>
      <c r="F17" s="61">
        <f t="shared" ref="F17:K17" si="1">SUM(F12,F13,F14,F15,F16)</f>
        <v>0</v>
      </c>
      <c r="G17" s="61">
        <f t="shared" si="1"/>
        <v>0</v>
      </c>
      <c r="H17" s="61">
        <f t="shared" si="1"/>
        <v>0</v>
      </c>
      <c r="I17" s="61">
        <f t="shared" si="1"/>
        <v>0</v>
      </c>
      <c r="J17" s="61">
        <f t="shared" si="1"/>
        <v>0</v>
      </c>
      <c r="K17" s="61">
        <f t="shared" si="1"/>
        <v>0</v>
      </c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30"/>
      <c r="B18" s="27"/>
      <c r="C18" s="54">
        <v>44907</v>
      </c>
      <c r="D18" s="55"/>
      <c r="E18" s="55"/>
      <c r="F18" s="55"/>
      <c r="G18" s="55"/>
      <c r="H18" s="55"/>
      <c r="I18" s="55"/>
      <c r="J18" s="55"/>
      <c r="K18" s="55"/>
      <c r="L18" s="48"/>
      <c r="M18" s="73"/>
      <c r="N18" s="73"/>
      <c r="O18" s="27"/>
      <c r="P18" s="27"/>
      <c r="Q18" s="73"/>
      <c r="R18" s="73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30"/>
      <c r="B19" s="27"/>
      <c r="C19" s="51">
        <v>44908</v>
      </c>
      <c r="D19" s="52"/>
      <c r="E19" s="52"/>
      <c r="F19" s="52"/>
      <c r="G19" s="52"/>
      <c r="H19" s="52"/>
      <c r="I19" s="52"/>
      <c r="J19" s="52"/>
      <c r="K19" s="52"/>
      <c r="L19" s="50"/>
      <c r="M19" s="25"/>
      <c r="N19" s="25"/>
      <c r="O19" s="37"/>
      <c r="P19" s="25"/>
      <c r="Q19" s="25"/>
      <c r="R19" s="25"/>
      <c r="S19" s="3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30"/>
      <c r="B20" s="27"/>
      <c r="C20" s="54">
        <v>44909</v>
      </c>
      <c r="D20" s="55"/>
      <c r="E20" s="55"/>
      <c r="F20" s="55"/>
      <c r="G20" s="55"/>
      <c r="H20" s="55"/>
      <c r="I20" s="55"/>
      <c r="J20" s="55"/>
      <c r="K20" s="55"/>
      <c r="L20" s="50"/>
      <c r="M20" s="25"/>
      <c r="N20" s="25"/>
      <c r="O20" s="37"/>
      <c r="P20" s="25"/>
      <c r="Q20" s="25"/>
      <c r="R20" s="25"/>
      <c r="S20" s="3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ht="23" x14ac:dyDescent="0.25">
      <c r="A21" s="27"/>
      <c r="B21" s="44"/>
      <c r="C21" s="51">
        <v>44910</v>
      </c>
      <c r="D21" s="56"/>
      <c r="E21" s="56"/>
      <c r="F21" s="56"/>
      <c r="G21" s="56"/>
      <c r="H21" s="56"/>
      <c r="I21" s="56"/>
      <c r="J21" s="56"/>
      <c r="K21" s="56"/>
      <c r="L21" s="50"/>
      <c r="M21" s="47"/>
      <c r="N21" s="25"/>
      <c r="O21" s="37"/>
      <c r="P21" s="25"/>
      <c r="Q21" s="25"/>
      <c r="R21" s="25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x14ac:dyDescent="0.2">
      <c r="A22" s="30"/>
      <c r="B22" s="27"/>
      <c r="C22" s="54">
        <v>44911</v>
      </c>
      <c r="D22" s="58"/>
      <c r="E22" s="58"/>
      <c r="F22" s="58"/>
      <c r="G22" s="58"/>
      <c r="H22" s="58"/>
      <c r="I22" s="58"/>
      <c r="J22" s="58"/>
      <c r="K22" s="58"/>
      <c r="L22" s="50"/>
      <c r="M22" s="25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x14ac:dyDescent="0.2">
      <c r="A23" s="30"/>
      <c r="B23" s="27"/>
      <c r="C23" s="64" t="s">
        <v>3</v>
      </c>
      <c r="D23" s="57"/>
      <c r="E23" s="57">
        <f>SUM(E18,E19,E20,E21,E22)</f>
        <v>0</v>
      </c>
      <c r="F23" s="57">
        <f t="shared" ref="F23:K23" si="2">SUM(F18,F19,F20,F21,F22)</f>
        <v>0</v>
      </c>
      <c r="G23" s="57">
        <f t="shared" si="2"/>
        <v>0</v>
      </c>
      <c r="H23" s="57">
        <f t="shared" si="2"/>
        <v>0</v>
      </c>
      <c r="I23" s="57">
        <f t="shared" si="2"/>
        <v>0</v>
      </c>
      <c r="J23" s="57">
        <f t="shared" si="2"/>
        <v>0</v>
      </c>
      <c r="K23" s="57">
        <f t="shared" si="2"/>
        <v>0</v>
      </c>
      <c r="L23" s="50"/>
      <c r="M23" s="25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x14ac:dyDescent="0.2">
      <c r="A24" s="30"/>
      <c r="B24" s="27"/>
      <c r="C24" s="54">
        <v>44914</v>
      </c>
      <c r="D24" s="58"/>
      <c r="E24" s="58"/>
      <c r="F24" s="58"/>
      <c r="G24" s="58"/>
      <c r="H24" s="58"/>
      <c r="I24" s="58"/>
      <c r="J24" s="58"/>
      <c r="K24" s="58"/>
      <c r="L24" s="50"/>
      <c r="M24" s="27"/>
      <c r="N24" s="25"/>
      <c r="O24" s="37"/>
      <c r="P24" s="25"/>
      <c r="Q24" s="27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51">
        <v>44915</v>
      </c>
      <c r="D25" s="56"/>
      <c r="E25" s="56"/>
      <c r="F25" s="56"/>
      <c r="G25" s="56"/>
      <c r="H25" s="56"/>
      <c r="I25" s="56"/>
      <c r="J25" s="56"/>
      <c r="K25" s="56"/>
      <c r="L25" s="50"/>
      <c r="M25" s="25"/>
      <c r="N25" s="25"/>
      <c r="O25" s="25"/>
      <c r="P25" s="25"/>
      <c r="Q25" s="25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54">
        <v>44916</v>
      </c>
      <c r="D26" s="58"/>
      <c r="E26" s="58"/>
      <c r="F26" s="58"/>
      <c r="G26" s="58"/>
      <c r="H26" s="58"/>
      <c r="I26" s="58"/>
      <c r="J26" s="58"/>
      <c r="K26" s="58"/>
      <c r="L26" s="50"/>
      <c r="M26" s="74"/>
      <c r="N26" s="74"/>
      <c r="O26" s="25"/>
      <c r="P26" s="25"/>
      <c r="Q26" s="74"/>
      <c r="R26" s="74"/>
      <c r="S26" s="2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51">
        <v>44917</v>
      </c>
      <c r="D27" s="56"/>
      <c r="E27" s="56"/>
      <c r="F27" s="56"/>
      <c r="G27" s="56"/>
      <c r="H27" s="56"/>
      <c r="I27" s="56"/>
      <c r="J27" s="56"/>
      <c r="K27" s="56"/>
      <c r="L27" s="50"/>
      <c r="M27" s="25"/>
      <c r="N27" s="25"/>
      <c r="O27" s="37"/>
      <c r="P27" s="25"/>
      <c r="Q27" s="25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54">
        <v>44918</v>
      </c>
      <c r="D28" s="58"/>
      <c r="E28" s="58"/>
      <c r="F28" s="58"/>
      <c r="G28" s="58"/>
      <c r="H28" s="58"/>
      <c r="I28" s="58"/>
      <c r="J28" s="58"/>
      <c r="K28" s="58"/>
      <c r="L28" s="50"/>
      <c r="M28" s="25"/>
      <c r="N28" s="25"/>
      <c r="O28" s="37"/>
      <c r="P28" s="25"/>
      <c r="Q28" s="25"/>
      <c r="R28" s="25"/>
      <c r="S28" s="3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64" t="s">
        <v>3</v>
      </c>
      <c r="D29" s="57"/>
      <c r="E29" s="57">
        <f>SUM(E24,E25,E26,E27,E28)</f>
        <v>0</v>
      </c>
      <c r="F29" s="57">
        <f t="shared" ref="F29:K29" si="3">SUM(F24,F25,F26,F27,F28)</f>
        <v>0</v>
      </c>
      <c r="G29" s="57">
        <f t="shared" si="3"/>
        <v>0</v>
      </c>
      <c r="H29" s="57">
        <f t="shared" si="3"/>
        <v>0</v>
      </c>
      <c r="I29" s="57">
        <f t="shared" si="3"/>
        <v>0</v>
      </c>
      <c r="J29" s="57">
        <f t="shared" si="3"/>
        <v>0</v>
      </c>
      <c r="K29" s="57">
        <f t="shared" si="3"/>
        <v>0</v>
      </c>
      <c r="L29" s="50"/>
      <c r="M29" s="25"/>
      <c r="N29" s="25"/>
      <c r="O29" s="37"/>
      <c r="P29" s="25"/>
      <c r="Q29" s="25"/>
      <c r="R29" s="25"/>
      <c r="S29" s="3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54">
        <v>44921</v>
      </c>
      <c r="D30" s="58"/>
      <c r="E30" s="58"/>
      <c r="F30" s="58"/>
      <c r="G30" s="58"/>
      <c r="H30" s="58"/>
      <c r="I30" s="58"/>
      <c r="J30" s="58"/>
      <c r="K30" s="58"/>
      <c r="L30" s="50"/>
      <c r="M30" s="25"/>
      <c r="N30" s="25"/>
      <c r="O30" s="37"/>
      <c r="P30" s="25"/>
      <c r="Q30" s="25"/>
      <c r="R30" s="25"/>
      <c r="S30" s="3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51">
        <v>44922</v>
      </c>
      <c r="D31" s="56"/>
      <c r="E31" s="56"/>
      <c r="F31" s="56"/>
      <c r="G31" s="56"/>
      <c r="H31" s="56"/>
      <c r="I31" s="56"/>
      <c r="J31" s="56"/>
      <c r="K31" s="56"/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54">
        <v>44923</v>
      </c>
      <c r="D32" s="58"/>
      <c r="E32" s="58"/>
      <c r="F32" s="58"/>
      <c r="G32" s="58"/>
      <c r="H32" s="58"/>
      <c r="I32" s="58"/>
      <c r="J32" s="58"/>
      <c r="K32" s="58"/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51">
        <v>44924</v>
      </c>
      <c r="D33" s="56"/>
      <c r="E33" s="56"/>
      <c r="F33" s="56"/>
      <c r="G33" s="56"/>
      <c r="H33" s="56"/>
      <c r="I33" s="56"/>
      <c r="J33" s="56"/>
      <c r="K33" s="56"/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x14ac:dyDescent="0.2">
      <c r="A34" s="30"/>
      <c r="B34" s="27"/>
      <c r="C34" s="54">
        <v>44925</v>
      </c>
      <c r="D34" s="58"/>
      <c r="E34" s="58"/>
      <c r="F34" s="58"/>
      <c r="G34" s="58"/>
      <c r="H34" s="58"/>
      <c r="I34" s="58"/>
      <c r="J34" s="58"/>
      <c r="K34" s="58"/>
      <c r="L34" s="50"/>
      <c r="M34" s="25"/>
      <c r="N34" s="25"/>
      <c r="O34" s="37"/>
      <c r="P34" s="25"/>
      <c r="Q34" s="25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64" t="s">
        <v>3</v>
      </c>
      <c r="D35" s="57"/>
      <c r="E35" s="57">
        <f>SUM(E30,E31,E33,E32,E34)</f>
        <v>0</v>
      </c>
      <c r="F35" s="57">
        <f t="shared" ref="F35:K35" si="4">SUM(F30,F31,F33,F32,F34)</f>
        <v>0</v>
      </c>
      <c r="G35" s="57">
        <f t="shared" si="4"/>
        <v>0</v>
      </c>
      <c r="H35" s="57">
        <f t="shared" si="4"/>
        <v>0</v>
      </c>
      <c r="I35" s="57">
        <f t="shared" si="4"/>
        <v>0</v>
      </c>
      <c r="J35" s="57">
        <f t="shared" si="4"/>
        <v>0</v>
      </c>
      <c r="K35" s="57">
        <f t="shared" si="4"/>
        <v>0</v>
      </c>
      <c r="L35" s="50"/>
      <c r="M35" s="25"/>
      <c r="N35" s="25"/>
      <c r="O35" s="37"/>
      <c r="P35" s="25"/>
      <c r="Q35" s="25"/>
      <c r="R35" s="25"/>
      <c r="S35" s="37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x14ac:dyDescent="0.2">
      <c r="A36" s="30"/>
      <c r="B36" s="27"/>
      <c r="C36" s="53" t="s">
        <v>33</v>
      </c>
      <c r="D36" s="59"/>
      <c r="E36" s="59">
        <f>SUM(E11,E17,E23,E29,E35)</f>
        <v>0</v>
      </c>
      <c r="F36" s="59">
        <f t="shared" ref="F36:K36" si="5">SUM(F11,F17,F23,F29,F35)</f>
        <v>0</v>
      </c>
      <c r="G36" s="59">
        <f t="shared" si="5"/>
        <v>0</v>
      </c>
      <c r="H36" s="59">
        <f t="shared" si="5"/>
        <v>0</v>
      </c>
      <c r="I36" s="59">
        <f t="shared" si="5"/>
        <v>0</v>
      </c>
      <c r="J36" s="59">
        <f t="shared" si="5"/>
        <v>0</v>
      </c>
      <c r="K36" s="59">
        <f t="shared" si="5"/>
        <v>0</v>
      </c>
      <c r="L36" s="50"/>
      <c r="M36" s="25"/>
      <c r="N36" s="25"/>
      <c r="O36" s="37"/>
      <c r="P36" s="25"/>
      <c r="Q36" s="25"/>
      <c r="R36" s="25"/>
      <c r="S36" s="3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ht="23" x14ac:dyDescent="0.25">
      <c r="A37" s="30"/>
      <c r="B37" s="44"/>
      <c r="C37" s="48"/>
      <c r="D37" s="50"/>
      <c r="E37" s="46"/>
      <c r="F37" s="46"/>
      <c r="G37" s="50"/>
      <c r="H37" s="48"/>
      <c r="I37" s="48"/>
      <c r="J37" s="50"/>
      <c r="K37" s="46"/>
      <c r="L37" s="50"/>
      <c r="M37" s="44"/>
      <c r="N37" s="25"/>
      <c r="O37" s="37"/>
      <c r="P37" s="25"/>
      <c r="Q37" s="27"/>
      <c r="R37" s="25"/>
      <c r="S37" s="37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27"/>
      <c r="D38" s="25"/>
      <c r="E38" s="37"/>
      <c r="F38" s="37"/>
      <c r="G38" s="25"/>
      <c r="H38" s="25"/>
      <c r="I38" s="25"/>
      <c r="J38" s="25"/>
      <c r="K38" s="37"/>
      <c r="L38" s="25"/>
      <c r="M38" s="25"/>
      <c r="N38" s="25"/>
      <c r="O38" s="25"/>
      <c r="P38" s="25"/>
      <c r="Q38" s="25"/>
      <c r="R38" s="25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73"/>
      <c r="D39" s="73"/>
      <c r="E39" s="37"/>
      <c r="F39" s="37"/>
      <c r="G39" s="25"/>
      <c r="H39" s="74"/>
      <c r="I39" s="74"/>
      <c r="J39" s="74"/>
      <c r="K39" s="37"/>
      <c r="L39" s="25"/>
      <c r="M39" s="74"/>
      <c r="N39" s="74"/>
      <c r="O39" s="25"/>
      <c r="P39" s="25"/>
      <c r="Q39" s="74"/>
      <c r="R39" s="74"/>
      <c r="S39" s="2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30"/>
      <c r="B43" s="27"/>
      <c r="C43" s="27"/>
      <c r="D43" s="25"/>
      <c r="E43" s="37"/>
      <c r="F43" s="37"/>
      <c r="G43" s="25"/>
      <c r="H43" s="25"/>
      <c r="I43" s="25"/>
      <c r="J43" s="25"/>
      <c r="K43" s="37"/>
      <c r="L43" s="25"/>
      <c r="M43" s="25"/>
      <c r="N43" s="25"/>
      <c r="O43" s="37"/>
      <c r="P43" s="25"/>
      <c r="Q43" s="25"/>
      <c r="R43" s="25"/>
      <c r="S43" s="37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x14ac:dyDescent="0.2">
      <c r="A44" s="30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37"/>
      <c r="P44" s="25"/>
      <c r="Q44" s="25"/>
      <c r="R44" s="25"/>
      <c r="S44" s="37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x14ac:dyDescent="0.2">
      <c r="A45" s="30"/>
      <c r="B45" s="27"/>
      <c r="C45" s="27"/>
      <c r="D45" s="25"/>
      <c r="E45" s="37"/>
      <c r="F45" s="37"/>
      <c r="G45" s="25"/>
      <c r="H45" s="25"/>
      <c r="I45" s="25"/>
      <c r="J45" s="25"/>
      <c r="K45" s="37"/>
      <c r="L45" s="25"/>
      <c r="M45" s="25"/>
      <c r="N45" s="25"/>
      <c r="O45" s="37"/>
      <c r="P45" s="25"/>
      <c r="Q45" s="25"/>
      <c r="R45" s="25"/>
      <c r="S45" s="37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</row>
    <row r="46" spans="1:40" x14ac:dyDescent="0.2">
      <c r="A46" s="1"/>
      <c r="B46" s="27"/>
      <c r="C46" s="27"/>
      <c r="D46" s="25"/>
      <c r="E46" s="24"/>
      <c r="F46" s="24"/>
      <c r="G46" s="25"/>
      <c r="H46" s="27"/>
      <c r="I46" s="27"/>
      <c r="J46" s="25"/>
      <c r="K46" s="29"/>
      <c r="L46" s="25"/>
      <c r="M46" s="27"/>
      <c r="N46" s="25"/>
      <c r="O46" s="17"/>
      <c r="P46" s="25"/>
      <c r="Q46" s="27"/>
      <c r="R46" s="25"/>
      <c r="S46" s="37"/>
      <c r="T46" s="30"/>
      <c r="U46" s="31"/>
    </row>
    <row r="47" spans="1:40" x14ac:dyDescent="0.2">
      <c r="A47" s="1"/>
      <c r="B47" s="27"/>
      <c r="C47" s="27"/>
      <c r="D47" s="25"/>
      <c r="E47" s="37"/>
      <c r="F47" s="37"/>
      <c r="G47" s="25"/>
      <c r="H47" s="25"/>
      <c r="I47" s="25"/>
      <c r="J47" s="25"/>
      <c r="K47" s="37"/>
      <c r="L47" s="25"/>
      <c r="M47" s="25"/>
      <c r="N47" s="25"/>
      <c r="O47" s="25"/>
      <c r="P47" s="25"/>
      <c r="Q47" s="25"/>
      <c r="R47" s="25"/>
      <c r="S47" s="27"/>
      <c r="T47" s="30"/>
      <c r="U47" s="31"/>
    </row>
    <row r="48" spans="1:40" x14ac:dyDescent="0.2">
      <c r="A48" s="1"/>
      <c r="B48" s="27"/>
      <c r="C48" s="70"/>
      <c r="D48" s="70"/>
      <c r="E48" s="37"/>
      <c r="F48" s="37"/>
      <c r="G48" s="25"/>
      <c r="H48" s="72"/>
      <c r="I48" s="72"/>
      <c r="J48" s="72"/>
      <c r="K48" s="37"/>
      <c r="L48" s="25"/>
      <c r="M48" s="72"/>
      <c r="N48" s="72"/>
      <c r="O48" s="25"/>
      <c r="P48" s="25"/>
      <c r="Q48" s="72"/>
      <c r="R48" s="72"/>
      <c r="S48" s="27"/>
      <c r="T48" s="30"/>
      <c r="U48" s="31"/>
    </row>
    <row r="49" spans="1:21" x14ac:dyDescent="0.2">
      <c r="A49" s="1"/>
      <c r="B49" s="27"/>
      <c r="C49" s="27"/>
      <c r="D49" s="25"/>
      <c r="E49" s="24"/>
      <c r="F49" s="24"/>
      <c r="G49" s="25"/>
      <c r="H49" s="25"/>
      <c r="I49" s="25"/>
      <c r="J49" s="25"/>
      <c r="K49" s="38"/>
      <c r="L49" s="25"/>
      <c r="M49" s="25"/>
      <c r="N49" s="25"/>
      <c r="O49" s="29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9"/>
      <c r="F50" s="29"/>
      <c r="G50" s="25"/>
      <c r="H50" s="25"/>
      <c r="I50" s="25"/>
      <c r="J50" s="25"/>
      <c r="K50" s="38"/>
      <c r="L50" s="25"/>
      <c r="M50" s="25"/>
      <c r="N50" s="25"/>
      <c r="O50" s="24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24"/>
      <c r="F51" s="24"/>
      <c r="G51" s="25"/>
      <c r="H51" s="25"/>
      <c r="I51" s="25"/>
      <c r="J51" s="25"/>
      <c r="K51" s="29"/>
      <c r="L51" s="25"/>
      <c r="M51" s="25"/>
      <c r="N51" s="25"/>
      <c r="O51" s="29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36"/>
      <c r="F52" s="36"/>
      <c r="G52" s="25"/>
      <c r="H52" s="25"/>
      <c r="I52" s="25"/>
      <c r="J52" s="25"/>
      <c r="K52" s="29"/>
      <c r="L52" s="25"/>
      <c r="M52" s="25"/>
      <c r="N52" s="25"/>
      <c r="O52" s="29"/>
      <c r="P52" s="25"/>
      <c r="Q52" s="25"/>
      <c r="R52" s="25"/>
      <c r="S52" s="37"/>
      <c r="T52" s="30"/>
      <c r="U52" s="31"/>
    </row>
    <row r="53" spans="1:21" x14ac:dyDescent="0.2">
      <c r="A53" s="1"/>
      <c r="B53" s="27"/>
      <c r="C53" s="27"/>
      <c r="D53" s="25"/>
      <c r="E53" s="24"/>
      <c r="F53" s="24"/>
      <c r="G53" s="25"/>
      <c r="H53" s="25"/>
      <c r="I53" s="25"/>
      <c r="J53" s="25"/>
      <c r="K53" s="24"/>
      <c r="L53" s="25"/>
      <c r="M53" s="25"/>
      <c r="N53" s="25"/>
      <c r="O53" s="24"/>
      <c r="P53" s="25"/>
      <c r="Q53" s="25"/>
      <c r="R53" s="25"/>
      <c r="S53" s="37"/>
      <c r="T53" s="30"/>
      <c r="U53" s="31"/>
    </row>
    <row r="54" spans="1:21" x14ac:dyDescent="0.2">
      <c r="A54" s="1"/>
      <c r="B54" s="27"/>
      <c r="C54" s="27"/>
      <c r="D54" s="25"/>
      <c r="E54" s="24"/>
      <c r="F54" s="24"/>
      <c r="G54" s="25"/>
      <c r="H54" s="25"/>
      <c r="I54" s="25"/>
      <c r="J54" s="25"/>
      <c r="K54" s="24"/>
      <c r="L54" s="25"/>
      <c r="M54" s="25"/>
      <c r="N54" s="25"/>
      <c r="O54" s="24"/>
      <c r="P54" s="25"/>
      <c r="Q54" s="25"/>
      <c r="R54" s="25"/>
      <c r="S54" s="37"/>
      <c r="T54" s="30"/>
      <c r="U54" s="31"/>
    </row>
    <row r="55" spans="1:21" x14ac:dyDescent="0.2">
      <c r="A55" s="1"/>
      <c r="B55" s="27"/>
      <c r="C55" s="27"/>
      <c r="D55" s="25"/>
      <c r="E55" s="24"/>
      <c r="F55" s="24"/>
      <c r="G55" s="25"/>
      <c r="H55" s="27"/>
      <c r="I55" s="27"/>
      <c r="J55" s="25"/>
      <c r="K55" s="24"/>
      <c r="L55" s="25"/>
      <c r="M55" s="27"/>
      <c r="N55" s="25"/>
      <c r="O55" s="24"/>
      <c r="P55" s="25"/>
      <c r="Q55" s="27"/>
      <c r="R55" s="25"/>
      <c r="S55" s="37"/>
      <c r="T55" s="30"/>
      <c r="U55" s="31"/>
    </row>
    <row r="56" spans="1:21" x14ac:dyDescent="0.2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0"/>
      <c r="U56" s="31"/>
    </row>
    <row r="57" spans="1:21" x14ac:dyDescent="0.2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0"/>
      <c r="U57" s="31"/>
    </row>
    <row r="58" spans="1:21" x14ac:dyDescent="0.2">
      <c r="A58" s="1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30"/>
      <c r="U58" s="31"/>
    </row>
    <row r="59" spans="1:21" x14ac:dyDescent="0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</row>
    <row r="60" spans="1:21" x14ac:dyDescent="0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</row>
    <row r="61" spans="1:21" x14ac:dyDescent="0.2">
      <c r="A61" s="1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2:2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</sheetData>
  <mergeCells count="14">
    <mergeCell ref="D3:J3"/>
    <mergeCell ref="C4:O4"/>
    <mergeCell ref="M18:N18"/>
    <mergeCell ref="Q18:R18"/>
    <mergeCell ref="M26:N26"/>
    <mergeCell ref="Q26:R26"/>
    <mergeCell ref="C39:D39"/>
    <mergeCell ref="H39:J39"/>
    <mergeCell ref="M39:N39"/>
    <mergeCell ref="Q39:R39"/>
    <mergeCell ref="C48:D48"/>
    <mergeCell ref="H48:J48"/>
    <mergeCell ref="M48:N48"/>
    <mergeCell ref="Q48:R4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C77D2-E9FA-4E4A-ACFC-07BA7D2F7349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6108-F2DF-7B40-ABD5-1B9CEA94A568}">
  <dimension ref="A1:CK64"/>
  <sheetViews>
    <sheetView showGridLines="0" workbookViewId="0">
      <selection activeCell="E22" sqref="E22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7" max="7" width="16.5" bestFit="1" customWidth="1"/>
    <col min="11" max="11" width="16.5" bestFit="1" customWidth="1"/>
    <col min="15" max="15" width="16.5" bestFit="1" customWidth="1"/>
  </cols>
  <sheetData>
    <row r="1" spans="1:89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</row>
    <row r="2" spans="1:89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39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</row>
    <row r="3" spans="1:89" x14ac:dyDescent="0.2">
      <c r="A3" s="39"/>
      <c r="B3" s="23"/>
      <c r="C3" s="23"/>
      <c r="D3" s="68"/>
      <c r="E3" s="68"/>
      <c r="F3" s="68"/>
      <c r="G3" s="68"/>
      <c r="H3" s="68"/>
      <c r="I3" s="23"/>
      <c r="J3" s="23"/>
      <c r="K3" s="23"/>
      <c r="L3" s="23"/>
      <c r="M3" s="23"/>
      <c r="N3" s="23"/>
      <c r="O3" s="23"/>
      <c r="P3" s="23"/>
      <c r="Q3" s="23"/>
      <c r="R3" s="39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</row>
    <row r="4" spans="1:89" ht="45" x14ac:dyDescent="0.45">
      <c r="A4" s="39"/>
      <c r="B4" s="23"/>
      <c r="C4" s="71" t="s">
        <v>30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23"/>
      <c r="O4" s="23"/>
      <c r="P4" s="23"/>
      <c r="Q4" s="23"/>
      <c r="R4" s="39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</row>
    <row r="5" spans="1:89" x14ac:dyDescent="0.2">
      <c r="A5" s="39"/>
      <c r="B5" s="23"/>
      <c r="C5" s="23"/>
      <c r="D5" s="41"/>
      <c r="E5" s="41"/>
      <c r="F5" s="41"/>
      <c r="G5" s="41"/>
      <c r="H5" s="41"/>
      <c r="I5" s="23"/>
      <c r="J5" s="23"/>
      <c r="K5" s="23"/>
      <c r="L5" s="41"/>
      <c r="M5" s="23"/>
      <c r="N5" s="23"/>
      <c r="O5" s="23"/>
      <c r="P5" s="23"/>
      <c r="Q5" s="23"/>
      <c r="R5" s="39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</row>
    <row r="6" spans="1:89" x14ac:dyDescent="0.2">
      <c r="A6" s="39"/>
      <c r="B6" s="23"/>
      <c r="C6" s="23"/>
      <c r="D6" s="41"/>
      <c r="E6" s="41"/>
      <c r="F6" s="41"/>
      <c r="G6" s="41"/>
      <c r="H6" s="41"/>
      <c r="I6" s="23"/>
      <c r="J6" s="23"/>
      <c r="K6" s="23"/>
      <c r="L6" s="41"/>
      <c r="M6" s="23"/>
      <c r="N6" s="23"/>
      <c r="O6" s="23"/>
      <c r="P6" s="23"/>
      <c r="Q6" s="23"/>
      <c r="R6" s="39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</row>
    <row r="7" spans="1:89" x14ac:dyDescent="0.2">
      <c r="A7" s="30"/>
      <c r="B7" s="27"/>
      <c r="C7" s="27"/>
      <c r="D7" s="32"/>
      <c r="E7" s="32"/>
      <c r="F7" s="32"/>
      <c r="G7" s="32"/>
      <c r="H7" s="32"/>
      <c r="I7" s="27"/>
      <c r="J7" s="27"/>
      <c r="K7" s="27"/>
      <c r="L7" s="32"/>
      <c r="M7" s="27"/>
      <c r="N7" s="27"/>
      <c r="O7" s="27"/>
      <c r="P7" s="27"/>
      <c r="Q7" s="27"/>
      <c r="R7" s="30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</row>
    <row r="8" spans="1:89" x14ac:dyDescent="0.2">
      <c r="A8" s="30"/>
      <c r="B8" s="27"/>
      <c r="C8" s="27"/>
      <c r="D8" s="32"/>
      <c r="E8" s="32"/>
      <c r="F8" s="32"/>
      <c r="G8" s="32"/>
      <c r="H8" s="32"/>
      <c r="I8" s="27"/>
      <c r="J8" s="27"/>
      <c r="K8" s="27"/>
      <c r="L8" s="32"/>
      <c r="M8" s="27"/>
      <c r="N8" s="27"/>
      <c r="O8" s="27"/>
      <c r="P8" s="27"/>
      <c r="Q8" s="27"/>
      <c r="R8" s="30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</row>
    <row r="9" spans="1:89" x14ac:dyDescent="0.2">
      <c r="A9" s="30"/>
      <c r="B9" s="27"/>
      <c r="C9" s="26"/>
      <c r="D9" s="33"/>
      <c r="E9" s="25"/>
      <c r="F9" s="25"/>
      <c r="G9" s="25"/>
      <c r="H9" s="28"/>
      <c r="I9" s="27"/>
      <c r="J9" s="27"/>
      <c r="K9" s="27"/>
      <c r="L9" s="32"/>
      <c r="M9" s="27"/>
      <c r="N9" s="27"/>
      <c r="O9" s="27"/>
      <c r="P9" s="27"/>
      <c r="Q9" s="27"/>
      <c r="R9" s="30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</row>
    <row r="10" spans="1:89" ht="23" x14ac:dyDescent="0.25">
      <c r="A10" s="30"/>
      <c r="B10" s="42" t="s">
        <v>5</v>
      </c>
      <c r="C10" s="43"/>
      <c r="D10" s="33"/>
      <c r="E10" s="25"/>
      <c r="F10" s="25"/>
      <c r="G10" s="25"/>
      <c r="H10" s="28"/>
      <c r="I10" s="27"/>
      <c r="J10" s="27"/>
      <c r="K10" s="42" t="s">
        <v>7</v>
      </c>
      <c r="L10" s="32"/>
      <c r="M10" s="27"/>
      <c r="N10" s="27"/>
      <c r="O10" s="27"/>
      <c r="P10" s="27"/>
      <c r="Q10" s="27"/>
      <c r="R10" s="30"/>
      <c r="S10" s="31"/>
      <c r="T10" s="42" t="s">
        <v>29</v>
      </c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</row>
    <row r="11" spans="1:89" x14ac:dyDescent="0.2">
      <c r="A11" s="30"/>
      <c r="B11" s="27"/>
      <c r="C11" s="26"/>
      <c r="D11" s="25"/>
      <c r="E11" s="25"/>
      <c r="F11" s="25"/>
      <c r="G11" s="25"/>
      <c r="H11" s="28"/>
      <c r="I11" s="27"/>
      <c r="J11" s="27"/>
      <c r="K11" s="27"/>
      <c r="L11" s="27"/>
      <c r="M11" s="27"/>
      <c r="N11" s="27"/>
      <c r="O11" s="27"/>
      <c r="P11" s="27"/>
      <c r="Q11" s="27"/>
      <c r="R11" s="30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</row>
    <row r="12" spans="1:89" s="31" customFormat="1" x14ac:dyDescent="0.2">
      <c r="A12" s="30"/>
      <c r="B12" s="27"/>
      <c r="C12" s="26"/>
      <c r="D12" s="25"/>
      <c r="E12" s="25"/>
      <c r="F12" s="25"/>
      <c r="G12" s="25"/>
      <c r="H12" s="28"/>
      <c r="I12" s="27"/>
      <c r="J12" s="27"/>
      <c r="K12" s="27"/>
      <c r="L12" s="27"/>
      <c r="M12" s="27"/>
      <c r="N12" s="27"/>
      <c r="O12" s="27"/>
      <c r="P12" s="27"/>
      <c r="Q12" s="27"/>
      <c r="R12" s="30"/>
    </row>
    <row r="13" spans="1:89" x14ac:dyDescent="0.2">
      <c r="A13" s="26"/>
      <c r="C13" s="26"/>
      <c r="D13" s="25"/>
      <c r="E13" s="25"/>
      <c r="F13" s="25"/>
      <c r="G13" s="25"/>
      <c r="H13" s="34"/>
      <c r="I13" s="27"/>
      <c r="J13" s="27"/>
      <c r="K13" s="27"/>
      <c r="L13" s="27"/>
      <c r="M13" s="27"/>
      <c r="N13" s="27"/>
      <c r="O13" s="27"/>
      <c r="P13" s="27"/>
      <c r="Q13" s="27"/>
      <c r="R13" s="30"/>
      <c r="S13" s="31"/>
    </row>
    <row r="14" spans="1:89" x14ac:dyDescent="0.2">
      <c r="A14" s="26"/>
      <c r="B14" s="27"/>
      <c r="C14" s="26"/>
      <c r="D14" s="25"/>
      <c r="E14" s="25"/>
      <c r="F14" s="25"/>
      <c r="G14" s="25"/>
      <c r="H14" s="35"/>
      <c r="I14" s="27"/>
      <c r="J14" s="27"/>
      <c r="K14" s="27"/>
      <c r="L14" s="27"/>
      <c r="M14" s="27"/>
      <c r="N14" s="27"/>
      <c r="O14" s="27"/>
      <c r="P14" s="27"/>
      <c r="Q14" s="27"/>
      <c r="R14" s="30"/>
      <c r="S14" s="31"/>
    </row>
    <row r="15" spans="1:89" x14ac:dyDescent="0.2">
      <c r="A15" s="26"/>
      <c r="B15" s="27"/>
      <c r="C15" s="26"/>
      <c r="D15" s="25"/>
      <c r="E15" s="25"/>
      <c r="F15" s="25"/>
      <c r="G15" s="25"/>
      <c r="H15" s="28"/>
      <c r="I15" s="27"/>
      <c r="J15" s="27"/>
      <c r="K15" s="27"/>
      <c r="L15" s="27"/>
      <c r="M15" s="27"/>
      <c r="N15" s="27"/>
      <c r="O15" s="27"/>
      <c r="P15" s="27"/>
      <c r="Q15" s="27"/>
      <c r="R15" s="30"/>
      <c r="S15" s="31"/>
    </row>
    <row r="16" spans="1:89" x14ac:dyDescent="0.2">
      <c r="A16" s="26"/>
      <c r="B16" s="27"/>
      <c r="C16" s="26"/>
      <c r="D16" s="27"/>
      <c r="E16" s="27"/>
      <c r="F16" s="27"/>
      <c r="G16" s="25"/>
      <c r="H16" s="28"/>
      <c r="I16" s="27"/>
      <c r="J16" s="27"/>
      <c r="K16" s="27"/>
      <c r="L16" s="27"/>
      <c r="M16" s="27"/>
      <c r="N16" s="27"/>
      <c r="O16" s="27"/>
      <c r="P16" s="27"/>
      <c r="Q16" s="27"/>
      <c r="R16" s="30"/>
      <c r="S16" s="31"/>
    </row>
    <row r="17" spans="1:19" x14ac:dyDescent="0.2">
      <c r="A17" s="26"/>
      <c r="B17" s="27"/>
      <c r="C17" s="26"/>
      <c r="D17" s="27"/>
      <c r="E17" s="27"/>
      <c r="F17" s="27"/>
      <c r="G17" s="25"/>
      <c r="H17" s="28"/>
      <c r="I17" s="27"/>
      <c r="J17" s="27"/>
      <c r="K17" s="27"/>
      <c r="L17" s="27"/>
      <c r="M17" s="27"/>
      <c r="N17" s="27"/>
      <c r="O17" s="27"/>
      <c r="P17" s="27"/>
      <c r="Q17" s="27"/>
      <c r="R17" s="30"/>
      <c r="S17" s="31"/>
    </row>
    <row r="18" spans="1:19" x14ac:dyDescent="0.2">
      <c r="A18" s="26"/>
      <c r="B18" s="27"/>
      <c r="C18" s="26"/>
      <c r="D18" s="27"/>
      <c r="E18" s="27"/>
      <c r="F18" s="27"/>
      <c r="G18" s="27"/>
      <c r="H18" s="28"/>
      <c r="I18" s="27"/>
      <c r="J18" s="27"/>
      <c r="K18" s="27"/>
      <c r="L18" s="27"/>
      <c r="M18" s="27"/>
      <c r="N18" s="27"/>
      <c r="O18" s="27"/>
      <c r="P18" s="27"/>
      <c r="Q18" s="27"/>
      <c r="R18" s="30"/>
      <c r="S18" s="31"/>
    </row>
    <row r="19" spans="1:19" x14ac:dyDescent="0.2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30"/>
      <c r="S19" s="31"/>
    </row>
    <row r="20" spans="1:19" x14ac:dyDescent="0.2">
      <c r="A20" s="30"/>
      <c r="B20" s="27"/>
      <c r="C20" s="70"/>
      <c r="D20" s="70"/>
      <c r="E20" s="27"/>
      <c r="F20" s="27"/>
      <c r="G20" s="70"/>
      <c r="H20" s="70"/>
      <c r="I20" s="27"/>
      <c r="J20" s="27"/>
      <c r="K20" s="70"/>
      <c r="L20" s="70"/>
      <c r="M20" s="27"/>
      <c r="N20" s="27"/>
      <c r="O20" s="70"/>
      <c r="P20" s="70"/>
      <c r="Q20" s="27"/>
      <c r="R20" s="30"/>
      <c r="S20" s="31"/>
    </row>
    <row r="21" spans="1:19" x14ac:dyDescent="0.2">
      <c r="A21" s="30"/>
      <c r="B21" s="27"/>
      <c r="C21" s="27"/>
      <c r="D21" s="25"/>
      <c r="E21" s="24"/>
      <c r="F21" s="25"/>
      <c r="G21" s="25"/>
      <c r="H21" s="25"/>
      <c r="I21" s="24"/>
      <c r="J21" s="25"/>
      <c r="K21" s="25"/>
      <c r="L21" s="25"/>
      <c r="M21" s="17"/>
      <c r="N21" s="25"/>
      <c r="O21" s="25"/>
      <c r="P21" s="25"/>
      <c r="Q21" s="36"/>
      <c r="R21" s="30"/>
      <c r="S21" s="31"/>
    </row>
    <row r="22" spans="1:19" x14ac:dyDescent="0.2">
      <c r="A22" s="30"/>
      <c r="B22" s="27"/>
      <c r="C22" s="27"/>
      <c r="D22" s="25"/>
      <c r="E22" s="17"/>
      <c r="F22" s="25"/>
      <c r="G22" s="25"/>
      <c r="H22" s="25"/>
      <c r="I22" s="24"/>
      <c r="J22" s="25"/>
      <c r="K22" s="25"/>
      <c r="L22" s="25"/>
      <c r="M22" s="24"/>
      <c r="N22" s="25"/>
      <c r="O22" s="25"/>
      <c r="P22" s="25"/>
      <c r="Q22" s="24"/>
      <c r="R22" s="30"/>
      <c r="S22" s="31"/>
    </row>
    <row r="23" spans="1:19" ht="23" x14ac:dyDescent="0.25">
      <c r="A23" s="26"/>
      <c r="B23" s="42" t="s">
        <v>6</v>
      </c>
      <c r="C23" s="27"/>
      <c r="D23" s="25"/>
      <c r="E23" s="24"/>
      <c r="F23" s="25"/>
      <c r="G23" s="25"/>
      <c r="H23" s="25"/>
      <c r="I23" s="17"/>
      <c r="J23" s="25"/>
      <c r="K23" s="45" t="s">
        <v>8</v>
      </c>
      <c r="L23" s="25"/>
      <c r="M23" s="29"/>
      <c r="N23" s="25"/>
      <c r="O23" s="25"/>
      <c r="P23" s="25"/>
      <c r="Q23" s="36"/>
      <c r="R23" s="30"/>
      <c r="S23" s="31"/>
    </row>
    <row r="24" spans="1:19" x14ac:dyDescent="0.2">
      <c r="A24" s="1"/>
      <c r="B24" s="27"/>
      <c r="C24" s="27"/>
      <c r="D24" s="25"/>
      <c r="E24" s="24"/>
      <c r="F24" s="25"/>
      <c r="G24" s="25"/>
      <c r="H24" s="25"/>
      <c r="I24" s="24"/>
      <c r="J24" s="25"/>
      <c r="K24" s="25"/>
      <c r="L24" s="25"/>
      <c r="M24" s="29"/>
      <c r="N24" s="25"/>
      <c r="O24" s="25"/>
      <c r="P24" s="25"/>
      <c r="Q24" s="36"/>
      <c r="R24" s="30"/>
      <c r="S24" s="31"/>
    </row>
    <row r="25" spans="1:19" x14ac:dyDescent="0.2">
      <c r="A25" s="1"/>
      <c r="B25" s="27"/>
      <c r="C25" s="27"/>
      <c r="D25" s="25"/>
      <c r="E25" s="24"/>
      <c r="F25" s="25"/>
      <c r="G25" s="25"/>
      <c r="H25" s="25"/>
      <c r="I25" s="24"/>
      <c r="J25" s="25"/>
      <c r="K25" s="25"/>
      <c r="L25" s="25"/>
      <c r="M25" s="24"/>
      <c r="N25" s="25"/>
      <c r="O25" s="25"/>
      <c r="P25" s="25"/>
      <c r="Q25" s="24"/>
      <c r="R25" s="30"/>
      <c r="S25" s="31"/>
    </row>
    <row r="26" spans="1:19" x14ac:dyDescent="0.2">
      <c r="A26" s="1"/>
      <c r="B26" s="27"/>
      <c r="C26" s="27"/>
      <c r="D26" s="25"/>
      <c r="E26" s="24"/>
      <c r="F26" s="25"/>
      <c r="G26" s="25"/>
      <c r="H26" s="25"/>
      <c r="I26" s="24"/>
      <c r="J26" s="25"/>
      <c r="K26" s="25"/>
      <c r="L26" s="25"/>
      <c r="M26" s="24"/>
      <c r="N26" s="25"/>
      <c r="O26" s="25"/>
      <c r="P26" s="25"/>
      <c r="Q26" s="24"/>
      <c r="R26" s="30"/>
      <c r="S26" s="31"/>
    </row>
    <row r="27" spans="1:19" x14ac:dyDescent="0.2">
      <c r="A27" s="1"/>
      <c r="B27" s="27"/>
      <c r="C27" s="27"/>
      <c r="D27" s="25"/>
      <c r="E27" s="24"/>
      <c r="F27" s="25"/>
      <c r="G27" s="27"/>
      <c r="H27" s="25"/>
      <c r="I27" s="24"/>
      <c r="J27" s="25"/>
      <c r="K27" s="27"/>
      <c r="L27" s="25"/>
      <c r="M27" s="24"/>
      <c r="N27" s="25"/>
      <c r="O27" s="27"/>
      <c r="P27" s="25"/>
      <c r="Q27" s="24"/>
      <c r="R27" s="30"/>
      <c r="S27" s="31"/>
    </row>
    <row r="28" spans="1:19" x14ac:dyDescent="0.2">
      <c r="A28" s="1"/>
      <c r="B28" s="27"/>
      <c r="C28" s="27"/>
      <c r="D28" s="25"/>
      <c r="E28" s="37"/>
      <c r="F28" s="25"/>
      <c r="G28" s="25"/>
      <c r="H28" s="25"/>
      <c r="I28" s="37"/>
      <c r="J28" s="25"/>
      <c r="K28" s="25"/>
      <c r="L28" s="25"/>
      <c r="M28" s="25"/>
      <c r="N28" s="25"/>
      <c r="O28" s="25"/>
      <c r="P28" s="25"/>
      <c r="Q28" s="37"/>
      <c r="R28" s="30"/>
      <c r="S28" s="31"/>
    </row>
    <row r="29" spans="1:19" x14ac:dyDescent="0.2">
      <c r="A29" s="1"/>
      <c r="B29" s="27"/>
      <c r="C29" s="70"/>
      <c r="D29" s="70"/>
      <c r="E29" s="37"/>
      <c r="F29" s="25"/>
      <c r="G29" s="72"/>
      <c r="H29" s="72"/>
      <c r="I29" s="24"/>
      <c r="J29" s="25"/>
      <c r="K29" s="72"/>
      <c r="L29" s="72"/>
      <c r="M29" s="25"/>
      <c r="N29" s="25"/>
      <c r="O29" s="72"/>
      <c r="P29" s="72"/>
      <c r="Q29" s="27"/>
      <c r="R29" s="30"/>
      <c r="S29" s="31"/>
    </row>
    <row r="30" spans="1:19" x14ac:dyDescent="0.2">
      <c r="A30" s="1"/>
      <c r="B30" s="27"/>
      <c r="C30" s="27"/>
      <c r="D30" s="25"/>
      <c r="E30" s="38"/>
      <c r="F30" s="25"/>
      <c r="G30" s="25"/>
      <c r="H30" s="25"/>
      <c r="I30" s="24"/>
      <c r="J30" s="25"/>
      <c r="K30" s="25"/>
      <c r="L30" s="25"/>
      <c r="M30" s="29"/>
      <c r="N30" s="25"/>
      <c r="O30" s="25"/>
      <c r="P30" s="25"/>
      <c r="Q30" s="37"/>
      <c r="R30" s="30"/>
      <c r="S30" s="31"/>
    </row>
    <row r="31" spans="1:19" x14ac:dyDescent="0.2">
      <c r="A31" s="1"/>
      <c r="B31" s="27"/>
      <c r="C31" s="27"/>
      <c r="D31" s="25"/>
      <c r="E31" s="38"/>
      <c r="F31" s="25"/>
      <c r="G31" s="25"/>
      <c r="H31" s="25"/>
      <c r="I31" s="24"/>
      <c r="J31" s="25"/>
      <c r="K31" s="25"/>
      <c r="L31" s="25"/>
      <c r="M31" s="24"/>
      <c r="N31" s="25"/>
      <c r="O31" s="25"/>
      <c r="P31" s="25"/>
      <c r="Q31" s="37"/>
      <c r="R31" s="30"/>
      <c r="S31" s="31"/>
    </row>
    <row r="32" spans="1:19" x14ac:dyDescent="0.2">
      <c r="A32" s="1"/>
      <c r="B32" s="27"/>
      <c r="C32" s="27"/>
      <c r="D32" s="25"/>
      <c r="E32" s="38"/>
      <c r="F32" s="25"/>
      <c r="G32" s="25"/>
      <c r="H32" s="25"/>
      <c r="I32" s="38"/>
      <c r="J32" s="25"/>
      <c r="K32" s="25"/>
      <c r="L32" s="25"/>
      <c r="M32" s="29"/>
      <c r="N32" s="25"/>
      <c r="O32" s="25"/>
      <c r="P32" s="25"/>
      <c r="Q32" s="37"/>
      <c r="R32" s="30"/>
      <c r="S32" s="31"/>
    </row>
    <row r="33" spans="1:19" x14ac:dyDescent="0.2">
      <c r="A33" s="1"/>
      <c r="B33" s="27"/>
      <c r="C33" s="27"/>
      <c r="D33" s="25"/>
      <c r="E33" s="29"/>
      <c r="F33" s="25"/>
      <c r="G33" s="25"/>
      <c r="H33" s="25"/>
      <c r="I33" s="29"/>
      <c r="J33" s="25"/>
      <c r="K33" s="25"/>
      <c r="L33" s="25"/>
      <c r="M33" s="29"/>
      <c r="N33" s="25"/>
      <c r="O33" s="25"/>
      <c r="P33" s="25"/>
      <c r="Q33" s="37"/>
      <c r="R33" s="30"/>
      <c r="S33" s="31"/>
    </row>
    <row r="34" spans="1:19" x14ac:dyDescent="0.2">
      <c r="A34" s="1"/>
      <c r="B34" s="27"/>
      <c r="C34" s="27"/>
      <c r="D34" s="25"/>
      <c r="E34" s="24"/>
      <c r="F34" s="25"/>
      <c r="G34" s="25"/>
      <c r="H34" s="25"/>
      <c r="I34" s="24"/>
      <c r="J34" s="25"/>
      <c r="K34" s="25"/>
      <c r="L34" s="25"/>
      <c r="M34" s="24"/>
      <c r="N34" s="25"/>
      <c r="O34" s="25"/>
      <c r="P34" s="25"/>
      <c r="Q34" s="37"/>
      <c r="R34" s="30"/>
      <c r="S34" s="31"/>
    </row>
    <row r="35" spans="1:19" x14ac:dyDescent="0.2">
      <c r="A35" s="1"/>
      <c r="B35" s="27"/>
      <c r="C35" s="27"/>
      <c r="D35" s="25"/>
      <c r="E35" s="24"/>
      <c r="F35" s="25"/>
      <c r="G35" s="25"/>
      <c r="H35" s="25"/>
      <c r="I35" s="24"/>
      <c r="J35" s="25"/>
      <c r="K35" s="25"/>
      <c r="L35" s="25"/>
      <c r="M35" s="24"/>
      <c r="N35" s="25"/>
      <c r="O35" s="25"/>
      <c r="P35" s="25"/>
      <c r="Q35" s="37"/>
      <c r="R35" s="30"/>
      <c r="S35" s="31"/>
    </row>
    <row r="36" spans="1:19" ht="23" x14ac:dyDescent="0.25">
      <c r="A36" s="1"/>
      <c r="B36" s="42" t="s">
        <v>27</v>
      </c>
      <c r="C36" s="27"/>
      <c r="D36" s="25"/>
      <c r="E36" s="24"/>
      <c r="F36" s="25"/>
      <c r="G36" s="27"/>
      <c r="H36" s="25"/>
      <c r="I36" s="24"/>
      <c r="J36" s="25"/>
      <c r="K36" s="42" t="s">
        <v>9</v>
      </c>
      <c r="L36" s="25"/>
      <c r="M36" s="24"/>
      <c r="N36" s="25"/>
      <c r="O36" s="27"/>
      <c r="P36" s="25"/>
      <c r="Q36" s="37"/>
      <c r="R36" s="30"/>
      <c r="S36" s="31"/>
    </row>
    <row r="37" spans="1:19" x14ac:dyDescent="0.2">
      <c r="A37" s="1"/>
      <c r="B37" s="27"/>
      <c r="C37" s="27"/>
      <c r="D37" s="25"/>
      <c r="E37" s="37"/>
      <c r="F37" s="25"/>
      <c r="G37" s="25"/>
      <c r="H37" s="25"/>
      <c r="I37" s="37"/>
      <c r="J37" s="25"/>
      <c r="K37" s="25"/>
      <c r="L37" s="25"/>
      <c r="M37" s="25"/>
      <c r="N37" s="25"/>
      <c r="O37" s="25"/>
      <c r="P37" s="25"/>
      <c r="Q37" s="31"/>
      <c r="R37" s="30"/>
      <c r="S37" s="31"/>
    </row>
    <row r="38" spans="1:19" x14ac:dyDescent="0.2">
      <c r="A38" s="1"/>
      <c r="B38" s="27"/>
      <c r="C38" s="70"/>
      <c r="D38" s="70"/>
      <c r="E38" s="37"/>
      <c r="F38" s="25"/>
      <c r="G38" s="72"/>
      <c r="H38" s="72"/>
      <c r="I38" s="37"/>
      <c r="J38" s="25"/>
      <c r="K38" s="72"/>
      <c r="L38" s="72"/>
      <c r="M38" s="25"/>
      <c r="N38" s="25"/>
      <c r="O38" s="72"/>
      <c r="P38" s="72"/>
      <c r="Q38" s="27"/>
      <c r="R38" s="30"/>
      <c r="S38" s="31"/>
    </row>
    <row r="39" spans="1:19" x14ac:dyDescent="0.2">
      <c r="A39" s="1"/>
      <c r="B39" s="27"/>
      <c r="C39" s="27"/>
      <c r="D39" s="25"/>
      <c r="E39" s="24"/>
      <c r="F39" s="25"/>
      <c r="G39" s="25"/>
      <c r="H39" s="25"/>
      <c r="I39" s="29"/>
      <c r="J39" s="25"/>
      <c r="K39" s="25"/>
      <c r="L39" s="25"/>
      <c r="M39" s="36"/>
      <c r="N39" s="25"/>
      <c r="O39" s="25"/>
      <c r="P39" s="25"/>
      <c r="Q39" s="37"/>
      <c r="R39" s="30"/>
      <c r="S39" s="31"/>
    </row>
    <row r="40" spans="1:19" x14ac:dyDescent="0.2">
      <c r="A40" s="1"/>
      <c r="B40" s="27"/>
      <c r="C40" s="27"/>
      <c r="D40" s="25"/>
      <c r="E40" s="38"/>
      <c r="F40" s="25"/>
      <c r="G40" s="25"/>
      <c r="H40" s="25"/>
      <c r="I40" s="38"/>
      <c r="J40" s="25"/>
      <c r="K40" s="25"/>
      <c r="L40" s="25"/>
      <c r="M40" s="24"/>
      <c r="N40" s="25"/>
      <c r="O40" s="25"/>
      <c r="P40" s="25"/>
      <c r="Q40" s="37"/>
      <c r="R40" s="30"/>
      <c r="S40" s="31"/>
    </row>
    <row r="41" spans="1:19" x14ac:dyDescent="0.2">
      <c r="A41" s="1"/>
      <c r="B41" s="27"/>
      <c r="C41" s="27"/>
      <c r="D41" s="25"/>
      <c r="E41" s="24"/>
      <c r="F41" s="25"/>
      <c r="G41" s="25"/>
      <c r="H41" s="25"/>
      <c r="I41" s="29"/>
      <c r="J41" s="25"/>
      <c r="K41" s="25"/>
      <c r="L41" s="25"/>
      <c r="M41" s="36"/>
      <c r="N41" s="25"/>
      <c r="O41" s="25"/>
      <c r="P41" s="25"/>
      <c r="Q41" s="37"/>
      <c r="R41" s="30"/>
      <c r="S41" s="31"/>
    </row>
    <row r="42" spans="1:19" x14ac:dyDescent="0.2">
      <c r="A42" s="1"/>
      <c r="B42" s="27"/>
      <c r="C42" s="27"/>
      <c r="D42" s="25"/>
      <c r="E42" s="24"/>
      <c r="F42" s="25"/>
      <c r="G42" s="25"/>
      <c r="H42" s="25"/>
      <c r="I42" s="29"/>
      <c r="J42" s="25"/>
      <c r="K42" s="25"/>
      <c r="L42" s="25"/>
      <c r="M42" s="36"/>
      <c r="N42" s="25"/>
      <c r="O42" s="25"/>
      <c r="P42" s="25"/>
      <c r="Q42" s="37"/>
      <c r="R42" s="30"/>
      <c r="S42" s="31"/>
    </row>
    <row r="43" spans="1:19" x14ac:dyDescent="0.2">
      <c r="A43" s="1"/>
      <c r="B43" s="27"/>
      <c r="C43" s="27"/>
      <c r="D43" s="25"/>
      <c r="E43" s="24"/>
      <c r="F43" s="25"/>
      <c r="G43" s="25"/>
      <c r="H43" s="25"/>
      <c r="I43" s="29"/>
      <c r="J43" s="25"/>
      <c r="K43" s="25"/>
      <c r="L43" s="25"/>
      <c r="M43" s="17"/>
      <c r="N43" s="25"/>
      <c r="O43" s="25"/>
      <c r="P43" s="25"/>
      <c r="Q43" s="37"/>
      <c r="R43" s="30"/>
      <c r="S43" s="31"/>
    </row>
    <row r="44" spans="1:19" x14ac:dyDescent="0.2">
      <c r="A44" s="1"/>
      <c r="B44" s="27"/>
      <c r="C44" s="27"/>
      <c r="D44" s="25"/>
      <c r="E44" s="24"/>
      <c r="F44" s="25"/>
      <c r="G44" s="25"/>
      <c r="H44" s="25"/>
      <c r="I44" s="29"/>
      <c r="J44" s="25"/>
      <c r="K44" s="25"/>
      <c r="L44" s="25"/>
      <c r="M44" s="17"/>
      <c r="N44" s="25"/>
      <c r="O44" s="25"/>
      <c r="P44" s="25"/>
      <c r="Q44" s="37"/>
      <c r="R44" s="30"/>
      <c r="S44" s="31"/>
    </row>
    <row r="45" spans="1:19" x14ac:dyDescent="0.2">
      <c r="A45" s="1"/>
      <c r="B45" s="27"/>
      <c r="C45" s="27"/>
      <c r="D45" s="25"/>
      <c r="E45" s="24"/>
      <c r="F45" s="25"/>
      <c r="G45" s="27"/>
      <c r="H45" s="25"/>
      <c r="I45" s="29"/>
      <c r="J45" s="25"/>
      <c r="K45" s="27"/>
      <c r="L45" s="25"/>
      <c r="M45" s="17"/>
      <c r="N45" s="25"/>
      <c r="O45" s="27"/>
      <c r="P45" s="25"/>
      <c r="Q45" s="37"/>
      <c r="R45" s="30"/>
      <c r="S45" s="31"/>
    </row>
    <row r="46" spans="1:19" x14ac:dyDescent="0.2">
      <c r="A46" s="1"/>
      <c r="B46" s="27"/>
      <c r="C46" s="27"/>
      <c r="D46" s="25"/>
      <c r="E46" s="37"/>
      <c r="F46" s="25"/>
      <c r="G46" s="25"/>
      <c r="H46" s="25"/>
      <c r="I46" s="37"/>
      <c r="J46" s="25"/>
      <c r="K46" s="25"/>
      <c r="L46" s="25"/>
      <c r="M46" s="25"/>
      <c r="N46" s="25"/>
      <c r="O46" s="25"/>
      <c r="P46" s="25"/>
      <c r="Q46" s="27"/>
      <c r="R46" s="30"/>
      <c r="S46" s="31"/>
    </row>
    <row r="47" spans="1:19" x14ac:dyDescent="0.2">
      <c r="A47" s="1"/>
      <c r="B47" s="27"/>
      <c r="C47" s="70"/>
      <c r="D47" s="70"/>
      <c r="E47" s="37"/>
      <c r="F47" s="25"/>
      <c r="G47" s="72"/>
      <c r="H47" s="72"/>
      <c r="I47" s="37"/>
      <c r="J47" s="25"/>
      <c r="K47" s="72"/>
      <c r="L47" s="72"/>
      <c r="M47" s="25"/>
      <c r="N47" s="25"/>
      <c r="O47" s="72"/>
      <c r="P47" s="72"/>
      <c r="Q47" s="27"/>
      <c r="R47" s="30"/>
      <c r="S47" s="31"/>
    </row>
    <row r="48" spans="1:19" x14ac:dyDescent="0.2">
      <c r="A48" s="1"/>
      <c r="B48" s="27"/>
      <c r="C48" s="27"/>
      <c r="D48" s="25"/>
      <c r="E48" s="24"/>
      <c r="F48" s="25"/>
      <c r="G48" s="25"/>
      <c r="H48" s="25"/>
      <c r="I48" s="38"/>
      <c r="J48" s="25"/>
      <c r="K48" s="25"/>
      <c r="L48" s="25"/>
      <c r="M48" s="29"/>
      <c r="N48" s="25"/>
      <c r="O48" s="25"/>
      <c r="P48" s="25"/>
      <c r="Q48" s="37"/>
      <c r="R48" s="30"/>
      <c r="S48" s="31"/>
    </row>
    <row r="49" spans="1:19" x14ac:dyDescent="0.2">
      <c r="A49" s="1"/>
      <c r="B49" s="27"/>
      <c r="C49" s="27"/>
      <c r="D49" s="25"/>
      <c r="E49" s="29"/>
      <c r="F49" s="25"/>
      <c r="G49" s="25"/>
      <c r="H49" s="25"/>
      <c r="I49" s="38"/>
      <c r="J49" s="25"/>
      <c r="K49" s="25"/>
      <c r="L49" s="25"/>
      <c r="M49" s="24"/>
      <c r="N49" s="25"/>
      <c r="O49" s="25"/>
      <c r="P49" s="25"/>
      <c r="Q49" s="37"/>
      <c r="R49" s="30"/>
      <c r="S49" s="31"/>
    </row>
    <row r="50" spans="1:19" x14ac:dyDescent="0.2">
      <c r="A50" s="1"/>
      <c r="B50" s="27"/>
      <c r="C50" s="27"/>
      <c r="D50" s="25"/>
      <c r="E50" s="24"/>
      <c r="F50" s="25"/>
      <c r="G50" s="25"/>
      <c r="H50" s="25"/>
      <c r="I50" s="29"/>
      <c r="J50" s="25"/>
      <c r="K50" s="25"/>
      <c r="L50" s="25"/>
      <c r="M50" s="29"/>
      <c r="N50" s="25"/>
      <c r="O50" s="25"/>
      <c r="P50" s="25"/>
      <c r="Q50" s="37"/>
      <c r="R50" s="30"/>
      <c r="S50" s="31"/>
    </row>
    <row r="51" spans="1:19" x14ac:dyDescent="0.2">
      <c r="A51" s="1"/>
      <c r="B51" s="27"/>
      <c r="C51" s="27"/>
      <c r="D51" s="25"/>
      <c r="E51" s="36"/>
      <c r="F51" s="25"/>
      <c r="G51" s="25"/>
      <c r="H51" s="25"/>
      <c r="I51" s="29"/>
      <c r="J51" s="25"/>
      <c r="K51" s="25"/>
      <c r="L51" s="25"/>
      <c r="M51" s="29"/>
      <c r="N51" s="25"/>
      <c r="O51" s="25"/>
      <c r="P51" s="25"/>
      <c r="Q51" s="37"/>
      <c r="R51" s="30"/>
      <c r="S51" s="31"/>
    </row>
    <row r="52" spans="1:19" x14ac:dyDescent="0.2">
      <c r="A52" s="1"/>
      <c r="B52" s="27"/>
      <c r="C52" s="27"/>
      <c r="D52" s="25"/>
      <c r="E52" s="24"/>
      <c r="F52" s="25"/>
      <c r="G52" s="25"/>
      <c r="H52" s="25"/>
      <c r="I52" s="24"/>
      <c r="J52" s="25"/>
      <c r="K52" s="25"/>
      <c r="L52" s="25"/>
      <c r="M52" s="24"/>
      <c r="N52" s="25"/>
      <c r="O52" s="25"/>
      <c r="P52" s="25"/>
      <c r="Q52" s="37"/>
      <c r="R52" s="30"/>
      <c r="S52" s="31"/>
    </row>
    <row r="53" spans="1:19" x14ac:dyDescent="0.2">
      <c r="A53" s="1"/>
      <c r="B53" s="27"/>
      <c r="C53" s="27"/>
      <c r="D53" s="25"/>
      <c r="E53" s="24"/>
      <c r="F53" s="25"/>
      <c r="G53" s="25"/>
      <c r="H53" s="25"/>
      <c r="I53" s="24"/>
      <c r="J53" s="25"/>
      <c r="K53" s="25"/>
      <c r="L53" s="25"/>
      <c r="M53" s="24"/>
      <c r="N53" s="25"/>
      <c r="O53" s="25"/>
      <c r="P53" s="25"/>
      <c r="Q53" s="37"/>
      <c r="R53" s="30"/>
      <c r="S53" s="31"/>
    </row>
    <row r="54" spans="1:19" x14ac:dyDescent="0.2">
      <c r="A54" s="1"/>
      <c r="B54" s="27"/>
      <c r="C54" s="27"/>
      <c r="D54" s="25"/>
      <c r="E54" s="24"/>
      <c r="F54" s="25"/>
      <c r="G54" s="27"/>
      <c r="H54" s="25"/>
      <c r="I54" s="24"/>
      <c r="J54" s="25"/>
      <c r="K54" s="27"/>
      <c r="L54" s="25"/>
      <c r="M54" s="24"/>
      <c r="N54" s="25"/>
      <c r="O54" s="27"/>
      <c r="P54" s="25"/>
      <c r="Q54" s="37"/>
      <c r="R54" s="30"/>
      <c r="S54" s="31"/>
    </row>
    <row r="55" spans="1:19" x14ac:dyDescent="0.2">
      <c r="A55" s="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30"/>
      <c r="S55" s="31"/>
    </row>
    <row r="56" spans="1:19" x14ac:dyDescent="0.2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30"/>
      <c r="S56" s="31"/>
    </row>
    <row r="57" spans="1:19" x14ac:dyDescent="0.2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30"/>
      <c r="S57" s="31"/>
    </row>
    <row r="58" spans="1:19" x14ac:dyDescent="0.2">
      <c r="A58" s="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1"/>
    </row>
    <row r="59" spans="1:19" x14ac:dyDescent="0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1"/>
    </row>
    <row r="60" spans="1:19" x14ac:dyDescent="0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1"/>
    </row>
    <row r="61" spans="1:19" x14ac:dyDescent="0.2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</row>
    <row r="62" spans="1:19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</row>
    <row r="63" spans="1:19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</row>
    <row r="64" spans="1:19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</sheetData>
  <mergeCells count="18">
    <mergeCell ref="C47:D47"/>
    <mergeCell ref="G47:H47"/>
    <mergeCell ref="K47:L47"/>
    <mergeCell ref="O47:P47"/>
    <mergeCell ref="C29:D29"/>
    <mergeCell ref="G29:H29"/>
    <mergeCell ref="K29:L29"/>
    <mergeCell ref="O29:P29"/>
    <mergeCell ref="C38:D38"/>
    <mergeCell ref="G38:H38"/>
    <mergeCell ref="K38:L38"/>
    <mergeCell ref="O38:P38"/>
    <mergeCell ref="O20:P20"/>
    <mergeCell ref="D3:H3"/>
    <mergeCell ref="C4:M4"/>
    <mergeCell ref="C20:D20"/>
    <mergeCell ref="G20:H20"/>
    <mergeCell ref="K20:L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4990-6F90-8D42-A3E7-213311AB0A0A}">
  <dimension ref="A1:CM64"/>
  <sheetViews>
    <sheetView showGridLines="0" workbookViewId="0">
      <selection activeCell="N29" sqref="N29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10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ht="24" customHeight="1" x14ac:dyDescent="0.2">
      <c r="A9" s="30"/>
      <c r="B9" s="27"/>
      <c r="C9" s="54">
        <v>44564</v>
      </c>
      <c r="D9" s="55"/>
      <c r="E9" s="55"/>
      <c r="F9" s="55"/>
      <c r="G9" s="55"/>
      <c r="H9" s="55"/>
      <c r="I9" s="55"/>
      <c r="J9" s="55"/>
      <c r="K9" s="55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x14ac:dyDescent="0.2">
      <c r="A10" s="30"/>
      <c r="B10" s="27"/>
      <c r="C10" s="51">
        <v>44565</v>
      </c>
      <c r="D10" s="52"/>
      <c r="E10" s="52"/>
      <c r="F10" s="52"/>
      <c r="G10" s="52"/>
      <c r="H10" s="52"/>
      <c r="I10" s="52"/>
      <c r="J10" s="52"/>
      <c r="K10" s="52"/>
      <c r="L10" s="48"/>
      <c r="M10" s="27"/>
      <c r="N10" s="27"/>
      <c r="O10" s="27"/>
      <c r="P10" s="27"/>
      <c r="Q10" s="27"/>
      <c r="R10" s="27"/>
      <c r="S10" s="27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s="31" customFormat="1" x14ac:dyDescent="0.2">
      <c r="A11" s="30"/>
      <c r="B11" s="27"/>
      <c r="C11" s="54">
        <v>44566</v>
      </c>
      <c r="D11" s="63"/>
      <c r="E11" s="55"/>
      <c r="F11" s="55"/>
      <c r="G11" s="55"/>
      <c r="H11" s="55"/>
      <c r="I11" s="55"/>
      <c r="J11" s="55"/>
      <c r="K11" s="55"/>
      <c r="L11" s="48"/>
      <c r="M11" s="27"/>
      <c r="N11" s="27"/>
      <c r="O11" s="27"/>
      <c r="P11" s="27"/>
      <c r="Q11" s="27"/>
      <c r="R11" s="27"/>
      <c r="S11" s="2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</row>
    <row r="12" spans="1:91" x14ac:dyDescent="0.2">
      <c r="A12" s="27"/>
      <c r="B12" s="30"/>
      <c r="C12" s="51">
        <v>44567</v>
      </c>
      <c r="D12" s="52"/>
      <c r="E12" s="52"/>
      <c r="F12" s="52"/>
      <c r="G12" s="52"/>
      <c r="H12" s="52"/>
      <c r="I12" s="52"/>
      <c r="J12" s="52"/>
      <c r="K12" s="52"/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91" x14ac:dyDescent="0.2">
      <c r="A13" s="27"/>
      <c r="B13" s="27"/>
      <c r="C13" s="54">
        <v>44568</v>
      </c>
      <c r="D13" s="55"/>
      <c r="E13" s="55"/>
      <c r="F13" s="55"/>
      <c r="G13" s="55"/>
      <c r="H13" s="55"/>
      <c r="I13" s="55"/>
      <c r="J13" s="55"/>
      <c r="K13" s="55"/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27"/>
      <c r="C14" s="64" t="s">
        <v>3</v>
      </c>
      <c r="D14" s="52"/>
      <c r="E14" s="65">
        <f>SUM(E9,E10,E11,E12,E13)</f>
        <v>0</v>
      </c>
      <c r="F14" s="65">
        <f t="shared" ref="F14:K14" si="0">SUM(F9,F10,F11,F12,F13)</f>
        <v>0</v>
      </c>
      <c r="G14" s="65">
        <f t="shared" si="0"/>
        <v>0</v>
      </c>
      <c r="H14" s="65">
        <f t="shared" si="0"/>
        <v>0</v>
      </c>
      <c r="I14" s="65">
        <f t="shared" si="0"/>
        <v>0</v>
      </c>
      <c r="J14" s="65">
        <f t="shared" si="0"/>
        <v>0</v>
      </c>
      <c r="K14" s="65">
        <f t="shared" si="0"/>
        <v>0</v>
      </c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4">
        <v>44571</v>
      </c>
      <c r="D15" s="53"/>
      <c r="E15" s="53"/>
      <c r="F15" s="53"/>
      <c r="G15" s="53"/>
      <c r="H15" s="53"/>
      <c r="I15" s="53"/>
      <c r="J15" s="53"/>
      <c r="K15" s="53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51">
        <v>44572</v>
      </c>
      <c r="D16" s="52"/>
      <c r="E16" s="52"/>
      <c r="F16" s="52"/>
      <c r="G16" s="52"/>
      <c r="H16" s="52"/>
      <c r="I16" s="52"/>
      <c r="J16" s="52"/>
      <c r="K16" s="52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54">
        <v>44573</v>
      </c>
      <c r="D17" s="55"/>
      <c r="E17" s="55"/>
      <c r="F17" s="55"/>
      <c r="G17" s="55"/>
      <c r="H17" s="55"/>
      <c r="I17" s="55"/>
      <c r="J17" s="55"/>
      <c r="K17" s="55"/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27"/>
      <c r="B18" s="27"/>
      <c r="C18" s="51">
        <v>44574</v>
      </c>
      <c r="D18" s="52"/>
      <c r="E18" s="52"/>
      <c r="F18" s="52"/>
      <c r="G18" s="52"/>
      <c r="H18" s="52"/>
      <c r="I18" s="52"/>
      <c r="J18" s="52"/>
      <c r="K18" s="52"/>
      <c r="L18" s="48"/>
      <c r="M18" s="27"/>
      <c r="N18" s="27"/>
      <c r="O18" s="27"/>
      <c r="P18" s="27"/>
      <c r="Q18" s="27"/>
      <c r="R18" s="27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30"/>
      <c r="B19" s="27"/>
      <c r="C19" s="54">
        <v>44575</v>
      </c>
      <c r="D19" s="55"/>
      <c r="E19" s="55"/>
      <c r="F19" s="55"/>
      <c r="G19" s="55"/>
      <c r="H19" s="55"/>
      <c r="I19" s="55"/>
      <c r="J19" s="55"/>
      <c r="K19" s="55"/>
      <c r="L19" s="48"/>
      <c r="M19" s="73"/>
      <c r="N19" s="73"/>
      <c r="O19" s="27"/>
      <c r="P19" s="27"/>
      <c r="Q19" s="73"/>
      <c r="R19" s="73"/>
      <c r="S19" s="2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30"/>
      <c r="B20" s="27"/>
      <c r="C20" s="64" t="s">
        <v>3</v>
      </c>
      <c r="D20" s="52"/>
      <c r="E20" s="61">
        <f>SUM(E15,E16,E17,E18,E19)</f>
        <v>0</v>
      </c>
      <c r="F20" s="61">
        <f t="shared" ref="F20:K20" si="1">SUM(F15,F16,F17,F18,F19)</f>
        <v>0</v>
      </c>
      <c r="G20" s="61">
        <f t="shared" si="1"/>
        <v>0</v>
      </c>
      <c r="H20" s="61">
        <f t="shared" si="1"/>
        <v>0</v>
      </c>
      <c r="I20" s="61">
        <f t="shared" si="1"/>
        <v>0</v>
      </c>
      <c r="J20" s="61">
        <f t="shared" si="1"/>
        <v>0</v>
      </c>
      <c r="K20" s="61">
        <f t="shared" si="1"/>
        <v>0</v>
      </c>
      <c r="L20" s="50"/>
      <c r="M20" s="25"/>
      <c r="N20" s="25"/>
      <c r="O20" s="37"/>
      <c r="P20" s="25"/>
      <c r="Q20" s="25"/>
      <c r="R20" s="25"/>
      <c r="S20" s="3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x14ac:dyDescent="0.2">
      <c r="A21" s="30"/>
      <c r="B21" s="27"/>
      <c r="C21" s="66">
        <v>44578</v>
      </c>
      <c r="D21" s="53"/>
      <c r="E21" s="53"/>
      <c r="F21" s="53"/>
      <c r="G21" s="53"/>
      <c r="H21" s="53"/>
      <c r="I21" s="53"/>
      <c r="J21" s="53"/>
      <c r="K21" s="53"/>
      <c r="L21" s="50"/>
      <c r="M21" s="25"/>
      <c r="N21" s="25"/>
      <c r="O21" s="37"/>
      <c r="P21" s="25"/>
      <c r="Q21" s="25"/>
      <c r="R21" s="25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ht="23" x14ac:dyDescent="0.25">
      <c r="A22" s="27"/>
      <c r="B22" s="44"/>
      <c r="C22" s="51">
        <v>44579</v>
      </c>
      <c r="D22" s="56"/>
      <c r="E22" s="56"/>
      <c r="F22" s="56"/>
      <c r="G22" s="56"/>
      <c r="H22" s="56"/>
      <c r="I22" s="56"/>
      <c r="J22" s="56"/>
      <c r="K22" s="56"/>
      <c r="L22" s="50"/>
      <c r="M22" s="47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x14ac:dyDescent="0.2">
      <c r="A23" s="30"/>
      <c r="B23" s="27"/>
      <c r="C23" s="54">
        <v>44580</v>
      </c>
      <c r="D23" s="58"/>
      <c r="E23" s="58"/>
      <c r="F23" s="58"/>
      <c r="G23" s="58"/>
      <c r="H23" s="58"/>
      <c r="I23" s="58"/>
      <c r="J23" s="58"/>
      <c r="K23" s="58"/>
      <c r="L23" s="50"/>
      <c r="M23" s="25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x14ac:dyDescent="0.2">
      <c r="A24" s="30"/>
      <c r="B24" s="27"/>
      <c r="C24" s="51">
        <v>44581</v>
      </c>
      <c r="D24" s="56"/>
      <c r="E24" s="56"/>
      <c r="F24" s="56"/>
      <c r="G24" s="56"/>
      <c r="H24" s="56"/>
      <c r="I24" s="56"/>
      <c r="J24" s="56"/>
      <c r="K24" s="56"/>
      <c r="L24" s="50"/>
      <c r="M24" s="25"/>
      <c r="N24" s="25"/>
      <c r="O24" s="37"/>
      <c r="P24" s="25"/>
      <c r="Q24" s="25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54">
        <v>44582</v>
      </c>
      <c r="D25" s="58"/>
      <c r="E25" s="58"/>
      <c r="F25" s="58"/>
      <c r="G25" s="58"/>
      <c r="H25" s="58"/>
      <c r="I25" s="58"/>
      <c r="J25" s="58"/>
      <c r="K25" s="58"/>
      <c r="L25" s="50"/>
      <c r="M25" s="25"/>
      <c r="N25" s="25"/>
      <c r="O25" s="37"/>
      <c r="P25" s="25"/>
      <c r="Q25" s="25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64" t="s">
        <v>3</v>
      </c>
      <c r="D26" s="56"/>
      <c r="E26" s="57">
        <f>SUM(E21,E22,E23,E24,E25)</f>
        <v>0</v>
      </c>
      <c r="F26" s="57">
        <f t="shared" ref="F26:K26" si="2">SUM(F21,F22,F23,F24,F25)</f>
        <v>0</v>
      </c>
      <c r="G26" s="57">
        <f t="shared" si="2"/>
        <v>0</v>
      </c>
      <c r="H26" s="57">
        <f t="shared" si="2"/>
        <v>0</v>
      </c>
      <c r="I26" s="57">
        <f t="shared" si="2"/>
        <v>0</v>
      </c>
      <c r="J26" s="57">
        <f t="shared" si="2"/>
        <v>0</v>
      </c>
      <c r="K26" s="57">
        <f t="shared" si="2"/>
        <v>0</v>
      </c>
      <c r="L26" s="50"/>
      <c r="M26" s="27"/>
      <c r="N26" s="25"/>
      <c r="O26" s="37"/>
      <c r="P26" s="25"/>
      <c r="Q26" s="27"/>
      <c r="R26" s="25"/>
      <c r="S26" s="3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66">
        <v>44585</v>
      </c>
      <c r="D27" s="59"/>
      <c r="E27" s="59"/>
      <c r="F27" s="59"/>
      <c r="G27" s="59"/>
      <c r="H27" s="59"/>
      <c r="I27" s="59"/>
      <c r="J27" s="59"/>
      <c r="K27" s="59"/>
      <c r="L27" s="50"/>
      <c r="M27" s="25"/>
      <c r="N27" s="25"/>
      <c r="O27" s="25"/>
      <c r="P27" s="25"/>
      <c r="Q27" s="25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51">
        <v>44586</v>
      </c>
      <c r="D28" s="56"/>
      <c r="E28" s="56"/>
      <c r="F28" s="56"/>
      <c r="G28" s="56"/>
      <c r="H28" s="56"/>
      <c r="I28" s="56"/>
      <c r="J28" s="56"/>
      <c r="K28" s="56"/>
      <c r="L28" s="50"/>
      <c r="M28" s="74"/>
      <c r="N28" s="74"/>
      <c r="O28" s="25"/>
      <c r="P28" s="25"/>
      <c r="Q28" s="74"/>
      <c r="R28" s="74"/>
      <c r="S28" s="2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54">
        <v>44587</v>
      </c>
      <c r="D29" s="58"/>
      <c r="E29" s="58"/>
      <c r="F29" s="58"/>
      <c r="G29" s="58"/>
      <c r="H29" s="58"/>
      <c r="I29" s="58"/>
      <c r="J29" s="58"/>
      <c r="K29" s="58"/>
      <c r="L29" s="50"/>
      <c r="M29" s="25"/>
      <c r="N29" s="25"/>
      <c r="O29" s="37"/>
      <c r="P29" s="25"/>
      <c r="Q29" s="25"/>
      <c r="R29" s="25"/>
      <c r="S29" s="3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51">
        <v>44588</v>
      </c>
      <c r="D30" s="56"/>
      <c r="E30" s="56"/>
      <c r="F30" s="56"/>
      <c r="G30" s="56"/>
      <c r="H30" s="56"/>
      <c r="I30" s="56"/>
      <c r="J30" s="56"/>
      <c r="K30" s="56"/>
      <c r="L30" s="50"/>
      <c r="M30" s="25"/>
      <c r="N30" s="25"/>
      <c r="O30" s="37"/>
      <c r="P30" s="25"/>
      <c r="Q30" s="25"/>
      <c r="R30" s="25"/>
      <c r="S30" s="3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54">
        <v>44589</v>
      </c>
      <c r="D31" s="58"/>
      <c r="E31" s="58"/>
      <c r="F31" s="58"/>
      <c r="G31" s="58"/>
      <c r="H31" s="58"/>
      <c r="I31" s="58"/>
      <c r="J31" s="58"/>
      <c r="K31" s="58"/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64" t="s">
        <v>3</v>
      </c>
      <c r="D32" s="56"/>
      <c r="E32" s="57">
        <f>SUM(E27,E28,E29,E30,E31)</f>
        <v>0</v>
      </c>
      <c r="F32" s="57">
        <f t="shared" ref="F32:K32" si="3">SUM(F27,F28,F29,F30,F31)</f>
        <v>0</v>
      </c>
      <c r="G32" s="57">
        <f t="shared" si="3"/>
        <v>0</v>
      </c>
      <c r="H32" s="57">
        <f t="shared" si="3"/>
        <v>0</v>
      </c>
      <c r="I32" s="57">
        <f t="shared" si="3"/>
        <v>0</v>
      </c>
      <c r="J32" s="57">
        <f t="shared" si="3"/>
        <v>0</v>
      </c>
      <c r="K32" s="57">
        <f t="shared" si="3"/>
        <v>0</v>
      </c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54">
        <v>44592</v>
      </c>
      <c r="D33" s="58"/>
      <c r="E33" s="58"/>
      <c r="F33" s="58"/>
      <c r="G33" s="58"/>
      <c r="H33" s="58"/>
      <c r="I33" s="58"/>
      <c r="J33" s="58"/>
      <c r="K33" s="58"/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x14ac:dyDescent="0.2">
      <c r="A34" s="30"/>
      <c r="B34" s="27"/>
      <c r="C34" s="64" t="s">
        <v>3</v>
      </c>
      <c r="D34" s="56"/>
      <c r="E34" s="57">
        <f>E33</f>
        <v>0</v>
      </c>
      <c r="F34" s="57">
        <f t="shared" ref="F34:K34" si="4">F33</f>
        <v>0</v>
      </c>
      <c r="G34" s="57">
        <f t="shared" si="4"/>
        <v>0</v>
      </c>
      <c r="H34" s="57">
        <f t="shared" si="4"/>
        <v>0</v>
      </c>
      <c r="I34" s="57">
        <f t="shared" si="4"/>
        <v>0</v>
      </c>
      <c r="J34" s="57">
        <f t="shared" si="4"/>
        <v>0</v>
      </c>
      <c r="K34" s="57">
        <f t="shared" si="4"/>
        <v>0</v>
      </c>
      <c r="L34" s="50"/>
      <c r="M34" s="25"/>
      <c r="N34" s="25"/>
      <c r="O34" s="37"/>
      <c r="P34" s="25"/>
      <c r="Q34" s="25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53" t="s">
        <v>33</v>
      </c>
      <c r="D35" s="59"/>
      <c r="E35" s="59">
        <f t="shared" ref="E35:K35" si="5">SUM(E14,E20,E26,E32,E34)</f>
        <v>0</v>
      </c>
      <c r="F35" s="59">
        <f t="shared" si="5"/>
        <v>0</v>
      </c>
      <c r="G35" s="59">
        <f t="shared" si="5"/>
        <v>0</v>
      </c>
      <c r="H35" s="59">
        <f t="shared" si="5"/>
        <v>0</v>
      </c>
      <c r="I35" s="59">
        <f t="shared" si="5"/>
        <v>0</v>
      </c>
      <c r="J35" s="59">
        <f t="shared" si="5"/>
        <v>0</v>
      </c>
      <c r="K35" s="59">
        <f t="shared" si="5"/>
        <v>0</v>
      </c>
      <c r="L35" s="50"/>
      <c r="M35" s="25"/>
      <c r="N35" s="25"/>
      <c r="O35" s="37"/>
      <c r="P35" s="25"/>
      <c r="Q35" s="25"/>
      <c r="R35" s="25"/>
      <c r="S35" s="37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ht="23" x14ac:dyDescent="0.25">
      <c r="A36" s="30"/>
      <c r="B36" s="44"/>
      <c r="C36" s="48"/>
      <c r="D36" s="50"/>
      <c r="E36" s="46"/>
      <c r="F36" s="46"/>
      <c r="G36" s="50"/>
      <c r="H36" s="48"/>
      <c r="I36" s="48"/>
      <c r="J36" s="50"/>
      <c r="K36" s="46"/>
      <c r="L36" s="50"/>
      <c r="M36" s="44"/>
      <c r="N36" s="25"/>
      <c r="O36" s="37"/>
      <c r="P36" s="25"/>
      <c r="Q36" s="27"/>
      <c r="R36" s="25"/>
      <c r="S36" s="3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x14ac:dyDescent="0.2">
      <c r="A37" s="30"/>
      <c r="B37" s="27"/>
      <c r="C37" s="27"/>
      <c r="D37" s="25"/>
      <c r="E37" s="37"/>
      <c r="F37" s="37"/>
      <c r="G37" s="25"/>
      <c r="H37" s="25"/>
      <c r="I37" s="25"/>
      <c r="J37" s="25"/>
      <c r="K37" s="37"/>
      <c r="L37" s="25"/>
      <c r="M37" s="25"/>
      <c r="N37" s="25"/>
      <c r="O37" s="25"/>
      <c r="P37" s="25"/>
      <c r="Q37" s="25"/>
      <c r="R37" s="25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73"/>
      <c r="D38" s="73"/>
      <c r="E38" s="37"/>
      <c r="F38" s="37"/>
      <c r="G38" s="25"/>
      <c r="H38" s="74"/>
      <c r="I38" s="74"/>
      <c r="J38" s="74"/>
      <c r="K38" s="37"/>
      <c r="L38" s="25"/>
      <c r="M38" s="74"/>
      <c r="N38" s="74"/>
      <c r="O38" s="25"/>
      <c r="P38" s="25"/>
      <c r="Q38" s="74"/>
      <c r="R38" s="74"/>
      <c r="S38" s="27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27"/>
      <c r="D39" s="25"/>
      <c r="E39" s="37"/>
      <c r="F39" s="37"/>
      <c r="G39" s="25"/>
      <c r="H39" s="25"/>
      <c r="I39" s="25"/>
      <c r="J39" s="25"/>
      <c r="K39" s="37"/>
      <c r="L39" s="25"/>
      <c r="M39" s="25"/>
      <c r="N39" s="25"/>
      <c r="O39" s="37"/>
      <c r="P39" s="25"/>
      <c r="Q39" s="25"/>
      <c r="R39" s="25"/>
      <c r="S39" s="3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30"/>
      <c r="B43" s="27"/>
      <c r="C43" s="27"/>
      <c r="D43" s="25"/>
      <c r="E43" s="37"/>
      <c r="F43" s="37"/>
      <c r="G43" s="25"/>
      <c r="H43" s="25"/>
      <c r="I43" s="25"/>
      <c r="J43" s="25"/>
      <c r="K43" s="37"/>
      <c r="L43" s="25"/>
      <c r="M43" s="25"/>
      <c r="N43" s="25"/>
      <c r="O43" s="37"/>
      <c r="P43" s="25"/>
      <c r="Q43" s="25"/>
      <c r="R43" s="25"/>
      <c r="S43" s="37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x14ac:dyDescent="0.2">
      <c r="A44" s="30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37"/>
      <c r="P44" s="25"/>
      <c r="Q44" s="25"/>
      <c r="R44" s="25"/>
      <c r="S44" s="37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x14ac:dyDescent="0.2">
      <c r="A45" s="1"/>
      <c r="B45" s="27"/>
      <c r="C45" s="27"/>
      <c r="D45" s="25"/>
      <c r="E45" s="24"/>
      <c r="F45" s="24"/>
      <c r="G45" s="25"/>
      <c r="H45" s="27"/>
      <c r="I45" s="27"/>
      <c r="J45" s="25"/>
      <c r="K45" s="29"/>
      <c r="L45" s="25"/>
      <c r="M45" s="27"/>
      <c r="N45" s="25"/>
      <c r="O45" s="17"/>
      <c r="P45" s="25"/>
      <c r="Q45" s="27"/>
      <c r="R45" s="25"/>
      <c r="S45" s="37"/>
      <c r="T45" s="30"/>
      <c r="U45" s="31"/>
    </row>
    <row r="46" spans="1:40" x14ac:dyDescent="0.2">
      <c r="A46" s="1"/>
      <c r="B46" s="27"/>
      <c r="C46" s="27"/>
      <c r="D46" s="25"/>
      <c r="E46" s="37"/>
      <c r="F46" s="37"/>
      <c r="G46" s="25"/>
      <c r="H46" s="25"/>
      <c r="I46" s="25"/>
      <c r="J46" s="25"/>
      <c r="K46" s="37"/>
      <c r="L46" s="25"/>
      <c r="M46" s="25"/>
      <c r="N46" s="25"/>
      <c r="O46" s="25"/>
      <c r="P46" s="25"/>
      <c r="Q46" s="25"/>
      <c r="R46" s="25"/>
      <c r="S46" s="27"/>
      <c r="T46" s="30"/>
      <c r="U46" s="31"/>
    </row>
    <row r="47" spans="1:40" x14ac:dyDescent="0.2">
      <c r="A47" s="1"/>
      <c r="B47" s="27"/>
      <c r="C47" s="70"/>
      <c r="D47" s="70"/>
      <c r="E47" s="37"/>
      <c r="F47" s="37"/>
      <c r="G47" s="25"/>
      <c r="H47" s="72"/>
      <c r="I47" s="72"/>
      <c r="J47" s="72"/>
      <c r="K47" s="37"/>
      <c r="L47" s="25"/>
      <c r="M47" s="72"/>
      <c r="N47" s="72"/>
      <c r="O47" s="25"/>
      <c r="P47" s="25"/>
      <c r="Q47" s="72"/>
      <c r="R47" s="72"/>
      <c r="S47" s="27"/>
      <c r="T47" s="30"/>
      <c r="U47" s="31"/>
    </row>
    <row r="48" spans="1:40" x14ac:dyDescent="0.2">
      <c r="A48" s="1"/>
      <c r="B48" s="27"/>
      <c r="C48" s="27"/>
      <c r="D48" s="25"/>
      <c r="E48" s="24"/>
      <c r="F48" s="24"/>
      <c r="G48" s="25"/>
      <c r="H48" s="25"/>
      <c r="I48" s="25"/>
      <c r="J48" s="25"/>
      <c r="K48" s="38"/>
      <c r="L48" s="25"/>
      <c r="M48" s="25"/>
      <c r="N48" s="25"/>
      <c r="O48" s="29"/>
      <c r="P48" s="25"/>
      <c r="Q48" s="25"/>
      <c r="R48" s="25"/>
      <c r="S48" s="37"/>
      <c r="T48" s="30"/>
      <c r="U48" s="31"/>
    </row>
    <row r="49" spans="1:21" x14ac:dyDescent="0.2">
      <c r="A49" s="1"/>
      <c r="B49" s="27"/>
      <c r="C49" s="27"/>
      <c r="D49" s="25"/>
      <c r="E49" s="29"/>
      <c r="F49" s="29"/>
      <c r="G49" s="25"/>
      <c r="H49" s="25"/>
      <c r="I49" s="25"/>
      <c r="J49" s="25"/>
      <c r="K49" s="38"/>
      <c r="L49" s="25"/>
      <c r="M49" s="25"/>
      <c r="N49" s="25"/>
      <c r="O49" s="24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4"/>
      <c r="F50" s="24"/>
      <c r="G50" s="25"/>
      <c r="H50" s="25"/>
      <c r="I50" s="25"/>
      <c r="J50" s="25"/>
      <c r="K50" s="29"/>
      <c r="L50" s="25"/>
      <c r="M50" s="25"/>
      <c r="N50" s="25"/>
      <c r="O50" s="29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36"/>
      <c r="F51" s="36"/>
      <c r="G51" s="25"/>
      <c r="H51" s="25"/>
      <c r="I51" s="25"/>
      <c r="J51" s="25"/>
      <c r="K51" s="29"/>
      <c r="L51" s="25"/>
      <c r="M51" s="25"/>
      <c r="N51" s="25"/>
      <c r="O51" s="29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24"/>
      <c r="F52" s="24"/>
      <c r="G52" s="25"/>
      <c r="H52" s="25"/>
      <c r="I52" s="25"/>
      <c r="J52" s="25"/>
      <c r="K52" s="24"/>
      <c r="L52" s="25"/>
      <c r="M52" s="25"/>
      <c r="N52" s="25"/>
      <c r="O52" s="24"/>
      <c r="P52" s="25"/>
      <c r="Q52" s="25"/>
      <c r="R52" s="25"/>
      <c r="S52" s="37"/>
      <c r="T52" s="30"/>
      <c r="U52" s="31"/>
    </row>
    <row r="53" spans="1:21" x14ac:dyDescent="0.2">
      <c r="A53" s="1"/>
      <c r="B53" s="27"/>
      <c r="C53" s="27"/>
      <c r="D53" s="25"/>
      <c r="E53" s="24"/>
      <c r="F53" s="24"/>
      <c r="G53" s="25"/>
      <c r="H53" s="25"/>
      <c r="I53" s="25"/>
      <c r="J53" s="25"/>
      <c r="K53" s="24"/>
      <c r="L53" s="25"/>
      <c r="M53" s="25"/>
      <c r="N53" s="25"/>
      <c r="O53" s="24"/>
      <c r="P53" s="25"/>
      <c r="Q53" s="25"/>
      <c r="R53" s="25"/>
      <c r="S53" s="37"/>
      <c r="T53" s="30"/>
      <c r="U53" s="31"/>
    </row>
    <row r="54" spans="1:21" x14ac:dyDescent="0.2">
      <c r="A54" s="1"/>
      <c r="B54" s="27"/>
      <c r="C54" s="27"/>
      <c r="D54" s="25"/>
      <c r="E54" s="24"/>
      <c r="F54" s="24"/>
      <c r="G54" s="25"/>
      <c r="H54" s="27"/>
      <c r="I54" s="27"/>
      <c r="J54" s="25"/>
      <c r="K54" s="24"/>
      <c r="L54" s="25"/>
      <c r="M54" s="27"/>
      <c r="N54" s="25"/>
      <c r="O54" s="24"/>
      <c r="P54" s="25"/>
      <c r="Q54" s="27"/>
      <c r="R54" s="25"/>
      <c r="S54" s="37"/>
      <c r="T54" s="30"/>
      <c r="U54" s="31"/>
    </row>
    <row r="55" spans="1:21" x14ac:dyDescent="0.2">
      <c r="A55" s="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30"/>
      <c r="U55" s="31"/>
    </row>
    <row r="56" spans="1:21" x14ac:dyDescent="0.2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0"/>
      <c r="U56" s="31"/>
    </row>
    <row r="57" spans="1:21" x14ac:dyDescent="0.2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0"/>
      <c r="U57" s="31"/>
    </row>
    <row r="58" spans="1:21" x14ac:dyDescent="0.2">
      <c r="A58" s="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</row>
    <row r="59" spans="1:21" x14ac:dyDescent="0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</row>
    <row r="60" spans="1:21" x14ac:dyDescent="0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</row>
    <row r="61" spans="1:21" x14ac:dyDescent="0.2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</sheetData>
  <mergeCells count="14">
    <mergeCell ref="C38:D38"/>
    <mergeCell ref="H38:J38"/>
    <mergeCell ref="M38:N38"/>
    <mergeCell ref="Q38:R38"/>
    <mergeCell ref="C47:D47"/>
    <mergeCell ref="H47:J47"/>
    <mergeCell ref="M47:N47"/>
    <mergeCell ref="Q47:R47"/>
    <mergeCell ref="D3:J3"/>
    <mergeCell ref="C4:O4"/>
    <mergeCell ref="M19:N19"/>
    <mergeCell ref="Q19:R19"/>
    <mergeCell ref="M28:N28"/>
    <mergeCell ref="Q28:R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14D48-887D-EF41-A9B7-8A41E1FAAD57}">
  <dimension ref="A1:CM62"/>
  <sheetViews>
    <sheetView showGridLines="0" workbookViewId="0">
      <selection activeCell="G30" sqref="G30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15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x14ac:dyDescent="0.2">
      <c r="A9" s="30"/>
      <c r="B9" s="27"/>
      <c r="C9" s="54">
        <v>44593</v>
      </c>
      <c r="D9" s="55"/>
      <c r="E9" s="55"/>
      <c r="F9" s="55"/>
      <c r="G9" s="55"/>
      <c r="H9" s="55"/>
      <c r="I9" s="55"/>
      <c r="J9" s="55"/>
      <c r="K9" s="55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ht="24" customHeight="1" x14ac:dyDescent="0.2">
      <c r="A10" s="30"/>
      <c r="B10" s="27"/>
      <c r="C10" s="51">
        <v>44594</v>
      </c>
      <c r="D10" s="52"/>
      <c r="E10" s="52"/>
      <c r="F10" s="52"/>
      <c r="G10" s="52"/>
      <c r="H10" s="52"/>
      <c r="I10" s="52"/>
      <c r="J10" s="52"/>
      <c r="K10" s="52"/>
      <c r="L10" s="48"/>
      <c r="M10" s="27"/>
      <c r="N10" s="32"/>
      <c r="O10" s="27"/>
      <c r="P10" s="27"/>
      <c r="Q10" s="27"/>
      <c r="R10" s="27"/>
      <c r="S10" s="27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ht="23" x14ac:dyDescent="0.25">
      <c r="A11" s="30"/>
      <c r="B11" s="44"/>
      <c r="C11" s="54">
        <v>44595</v>
      </c>
      <c r="D11" s="55"/>
      <c r="E11" s="55"/>
      <c r="F11" s="55"/>
      <c r="G11" s="55"/>
      <c r="H11" s="55"/>
      <c r="I11" s="55"/>
      <c r="J11" s="55"/>
      <c r="K11" s="55"/>
      <c r="L11" s="48"/>
      <c r="M11" s="44"/>
      <c r="N11" s="32"/>
      <c r="O11" s="27"/>
      <c r="P11" s="27"/>
      <c r="Q11" s="27"/>
      <c r="R11" s="27"/>
      <c r="S11" s="27"/>
      <c r="T11" s="30"/>
      <c r="U11" s="30"/>
      <c r="V11" s="44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</row>
    <row r="12" spans="1:91" x14ac:dyDescent="0.2">
      <c r="A12" s="30"/>
      <c r="B12" s="27"/>
      <c r="C12" s="64" t="s">
        <v>3</v>
      </c>
      <c r="D12" s="61"/>
      <c r="E12" s="61">
        <f>SUM(E9,E10,E11)</f>
        <v>0</v>
      </c>
      <c r="F12" s="61">
        <f t="shared" ref="F12:K12" si="0">SUM(F9,F10,F11)</f>
        <v>0</v>
      </c>
      <c r="G12" s="61">
        <f t="shared" si="0"/>
        <v>0</v>
      </c>
      <c r="H12" s="61">
        <f t="shared" si="0"/>
        <v>0</v>
      </c>
      <c r="I12" s="61">
        <f t="shared" si="0"/>
        <v>0</v>
      </c>
      <c r="J12" s="61">
        <f t="shared" si="0"/>
        <v>0</v>
      </c>
      <c r="K12" s="61">
        <f t="shared" si="0"/>
        <v>0</v>
      </c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</row>
    <row r="13" spans="1:91" s="31" customFormat="1" x14ac:dyDescent="0.2">
      <c r="A13" s="30"/>
      <c r="B13" s="27"/>
      <c r="C13" s="54">
        <v>44598</v>
      </c>
      <c r="D13" s="55"/>
      <c r="E13" s="55"/>
      <c r="F13" s="55"/>
      <c r="G13" s="55"/>
      <c r="H13" s="55"/>
      <c r="I13" s="55"/>
      <c r="J13" s="55"/>
      <c r="K13" s="55"/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30"/>
      <c r="C14" s="51">
        <v>44599</v>
      </c>
      <c r="D14" s="52"/>
      <c r="E14" s="52"/>
      <c r="F14" s="52"/>
      <c r="G14" s="52"/>
      <c r="H14" s="52"/>
      <c r="I14" s="52"/>
      <c r="J14" s="52"/>
      <c r="K14" s="52"/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4">
        <v>44600</v>
      </c>
      <c r="D15" s="55"/>
      <c r="E15" s="55"/>
      <c r="F15" s="55"/>
      <c r="G15" s="55"/>
      <c r="H15" s="55"/>
      <c r="I15" s="55"/>
      <c r="J15" s="55"/>
      <c r="K15" s="55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51">
        <v>44601</v>
      </c>
      <c r="D16" s="52"/>
      <c r="E16" s="52"/>
      <c r="F16" s="52"/>
      <c r="G16" s="52"/>
      <c r="H16" s="52"/>
      <c r="I16" s="52"/>
      <c r="J16" s="52"/>
      <c r="K16" s="52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54">
        <v>44602</v>
      </c>
      <c r="D17" s="55"/>
      <c r="E17" s="63"/>
      <c r="F17" s="63"/>
      <c r="G17" s="63"/>
      <c r="H17" s="63"/>
      <c r="I17" s="63"/>
      <c r="J17" s="63"/>
      <c r="K17" s="63"/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27"/>
      <c r="B18" s="27"/>
      <c r="C18" s="64" t="s">
        <v>3</v>
      </c>
      <c r="D18" s="61"/>
      <c r="E18" s="61">
        <f t="shared" ref="E18:K18" si="1">SUM(E1,E2,E3,E4)</f>
        <v>0</v>
      </c>
      <c r="F18" s="61">
        <f t="shared" si="1"/>
        <v>0</v>
      </c>
      <c r="G18" s="61">
        <f t="shared" si="1"/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48"/>
      <c r="M18" s="27"/>
      <c r="N18" s="27"/>
      <c r="O18" s="27"/>
      <c r="P18" s="27"/>
      <c r="Q18" s="27"/>
      <c r="R18" s="27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27"/>
      <c r="B19" s="27"/>
      <c r="C19" s="54">
        <v>14</v>
      </c>
      <c r="D19" s="55"/>
      <c r="E19" s="55"/>
      <c r="F19" s="55"/>
      <c r="G19" s="55"/>
      <c r="H19" s="55"/>
      <c r="I19" s="55"/>
      <c r="J19" s="55"/>
      <c r="K19" s="55"/>
      <c r="L19" s="48"/>
      <c r="M19" s="27"/>
      <c r="N19" s="27"/>
      <c r="O19" s="27"/>
      <c r="P19" s="27"/>
      <c r="Q19" s="27"/>
      <c r="R19" s="27"/>
      <c r="S19" s="2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27"/>
      <c r="B20" s="27"/>
      <c r="C20" s="51">
        <v>15</v>
      </c>
      <c r="D20" s="52"/>
      <c r="E20" s="52"/>
      <c r="F20" s="52"/>
      <c r="G20" s="52"/>
      <c r="H20" s="52"/>
      <c r="I20" s="52"/>
      <c r="J20" s="52"/>
      <c r="K20" s="52"/>
      <c r="L20" s="48"/>
      <c r="M20" s="27"/>
      <c r="N20" s="27"/>
      <c r="O20" s="27"/>
      <c r="P20" s="27"/>
      <c r="Q20" s="27"/>
      <c r="R20" s="27"/>
      <c r="S20" s="2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x14ac:dyDescent="0.2">
      <c r="A21" s="30"/>
      <c r="B21" s="27"/>
      <c r="C21" s="54">
        <v>16</v>
      </c>
      <c r="D21" s="55"/>
      <c r="E21" s="55"/>
      <c r="F21" s="55"/>
      <c r="G21" s="55"/>
      <c r="H21" s="55"/>
      <c r="I21" s="55"/>
      <c r="J21" s="55"/>
      <c r="K21" s="55"/>
      <c r="L21" s="48"/>
      <c r="M21" s="73"/>
      <c r="N21" s="73"/>
      <c r="O21" s="27"/>
      <c r="P21" s="27"/>
      <c r="Q21" s="73"/>
      <c r="R21" s="73"/>
      <c r="S21" s="2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x14ac:dyDescent="0.2">
      <c r="A22" s="30"/>
      <c r="B22" s="27"/>
      <c r="C22" s="51">
        <v>17</v>
      </c>
      <c r="D22" s="52"/>
      <c r="E22" s="52"/>
      <c r="F22" s="52"/>
      <c r="G22" s="52"/>
      <c r="H22" s="52"/>
      <c r="I22" s="52"/>
      <c r="J22" s="52"/>
      <c r="K22" s="52"/>
      <c r="L22" s="50"/>
      <c r="M22" s="25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x14ac:dyDescent="0.2">
      <c r="A23" s="30"/>
      <c r="B23" s="27"/>
      <c r="C23" s="54">
        <v>18</v>
      </c>
      <c r="D23" s="55"/>
      <c r="E23" s="55"/>
      <c r="F23" s="55"/>
      <c r="G23" s="55"/>
      <c r="H23" s="55"/>
      <c r="I23" s="55"/>
      <c r="J23" s="55"/>
      <c r="K23" s="55"/>
      <c r="L23" s="50"/>
      <c r="M23" s="25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ht="23" x14ac:dyDescent="0.25">
      <c r="A24" s="27"/>
      <c r="B24" s="44"/>
      <c r="C24" s="64" t="s">
        <v>3</v>
      </c>
      <c r="D24" s="61"/>
      <c r="E24" s="61">
        <f t="shared" ref="E24:K24" si="2">SUM(E7,E8,E9,E10)</f>
        <v>0</v>
      </c>
      <c r="F24" s="61">
        <f t="shared" si="2"/>
        <v>0</v>
      </c>
      <c r="G24" s="61">
        <f t="shared" si="2"/>
        <v>0</v>
      </c>
      <c r="H24" s="61">
        <f t="shared" si="2"/>
        <v>0</v>
      </c>
      <c r="I24" s="61">
        <f t="shared" si="2"/>
        <v>0</v>
      </c>
      <c r="J24" s="61">
        <f t="shared" si="2"/>
        <v>0</v>
      </c>
      <c r="K24" s="61">
        <f t="shared" si="2"/>
        <v>0</v>
      </c>
      <c r="L24" s="50"/>
      <c r="M24" s="47"/>
      <c r="N24" s="25"/>
      <c r="O24" s="37"/>
      <c r="P24" s="25"/>
      <c r="Q24" s="25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54">
        <v>21</v>
      </c>
      <c r="D25" s="58"/>
      <c r="E25" s="58"/>
      <c r="F25" s="58"/>
      <c r="G25" s="58"/>
      <c r="H25" s="58"/>
      <c r="I25" s="58"/>
      <c r="J25" s="58"/>
      <c r="K25" s="58"/>
      <c r="L25" s="50"/>
      <c r="M25" s="25"/>
      <c r="N25" s="25"/>
      <c r="O25" s="37"/>
      <c r="P25" s="25"/>
      <c r="Q25" s="25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51">
        <v>22</v>
      </c>
      <c r="D26" s="56"/>
      <c r="E26" s="56"/>
      <c r="F26" s="56"/>
      <c r="G26" s="56"/>
      <c r="H26" s="56"/>
      <c r="I26" s="56"/>
      <c r="J26" s="56"/>
      <c r="K26" s="56"/>
      <c r="L26" s="50"/>
      <c r="M26" s="25"/>
      <c r="N26" s="25"/>
      <c r="O26" s="37"/>
      <c r="P26" s="25"/>
      <c r="Q26" s="25"/>
      <c r="R26" s="25"/>
      <c r="S26" s="3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54">
        <v>23</v>
      </c>
      <c r="D27" s="58"/>
      <c r="E27" s="58"/>
      <c r="F27" s="58"/>
      <c r="G27" s="58"/>
      <c r="H27" s="58"/>
      <c r="I27" s="58"/>
      <c r="J27" s="58"/>
      <c r="K27" s="58"/>
      <c r="L27" s="50"/>
      <c r="M27" s="25"/>
      <c r="N27" s="25"/>
      <c r="O27" s="37"/>
      <c r="P27" s="25"/>
      <c r="Q27" s="25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51">
        <v>24</v>
      </c>
      <c r="D28" s="56"/>
      <c r="E28" s="56"/>
      <c r="F28" s="56"/>
      <c r="G28" s="56"/>
      <c r="H28" s="56"/>
      <c r="I28" s="56"/>
      <c r="J28" s="56"/>
      <c r="K28" s="56"/>
      <c r="L28" s="50"/>
      <c r="M28" s="27"/>
      <c r="N28" s="25"/>
      <c r="O28" s="37"/>
      <c r="P28" s="25"/>
      <c r="Q28" s="27"/>
      <c r="R28" s="25"/>
      <c r="S28" s="3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54">
        <v>25</v>
      </c>
      <c r="D29" s="58"/>
      <c r="E29" s="58"/>
      <c r="F29" s="58"/>
      <c r="G29" s="58"/>
      <c r="H29" s="58"/>
      <c r="I29" s="58"/>
      <c r="J29" s="58"/>
      <c r="K29" s="58"/>
      <c r="L29" s="50"/>
      <c r="M29" s="25"/>
      <c r="N29" s="25"/>
      <c r="O29" s="25"/>
      <c r="P29" s="25"/>
      <c r="Q29" s="25"/>
      <c r="R29" s="25"/>
      <c r="S29" s="3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64" t="s">
        <v>3</v>
      </c>
      <c r="D30" s="61"/>
      <c r="E30" s="61">
        <f t="shared" ref="E30:K30" si="3">SUM(E13,E14,E15,E16)</f>
        <v>0</v>
      </c>
      <c r="F30" s="61">
        <f t="shared" si="3"/>
        <v>0</v>
      </c>
      <c r="G30" s="61">
        <f t="shared" si="3"/>
        <v>0</v>
      </c>
      <c r="H30" s="61">
        <f t="shared" si="3"/>
        <v>0</v>
      </c>
      <c r="I30" s="61">
        <f t="shared" si="3"/>
        <v>0</v>
      </c>
      <c r="J30" s="61">
        <f t="shared" si="3"/>
        <v>0</v>
      </c>
      <c r="K30" s="61">
        <f t="shared" si="3"/>
        <v>0</v>
      </c>
      <c r="L30" s="50"/>
      <c r="M30" s="74"/>
      <c r="N30" s="74"/>
      <c r="O30" s="25"/>
      <c r="P30" s="25"/>
      <c r="Q30" s="74"/>
      <c r="R30" s="74"/>
      <c r="S30" s="2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54">
        <v>28</v>
      </c>
      <c r="D31" s="58"/>
      <c r="E31" s="58"/>
      <c r="F31" s="58"/>
      <c r="G31" s="58"/>
      <c r="H31" s="58"/>
      <c r="I31" s="58"/>
      <c r="J31" s="58"/>
      <c r="K31" s="58"/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64" t="s">
        <v>3</v>
      </c>
      <c r="D32" s="57"/>
      <c r="E32" s="57">
        <f>SUM(E30:E31)</f>
        <v>0</v>
      </c>
      <c r="F32" s="57"/>
      <c r="G32" s="57">
        <f>SUM(G30:G31)</f>
        <v>0</v>
      </c>
      <c r="H32" s="57">
        <f>SUM(H30:H31)</f>
        <v>0</v>
      </c>
      <c r="I32" s="57"/>
      <c r="J32" s="57">
        <f>SUM(J30:J31)</f>
        <v>0</v>
      </c>
      <c r="K32" s="57"/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53" t="s">
        <v>33</v>
      </c>
      <c r="D33" s="59"/>
      <c r="E33" s="59">
        <f>SUM(E32,E29,E23,E30,E11)</f>
        <v>0</v>
      </c>
      <c r="F33" s="59">
        <v>0</v>
      </c>
      <c r="G33" s="59">
        <f>SUM(G32,G29,G23,G30,G11)</f>
        <v>0</v>
      </c>
      <c r="H33" s="59">
        <f>SUM(H32,H29,H23,H30,H11)</f>
        <v>0</v>
      </c>
      <c r="I33" s="59">
        <v>0</v>
      </c>
      <c r="J33" s="59">
        <f>SUM(J32,J29,J23,J30,J11)</f>
        <v>0</v>
      </c>
      <c r="K33" s="59">
        <v>0</v>
      </c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ht="23" x14ac:dyDescent="0.25">
      <c r="A34" s="30"/>
      <c r="B34" s="44"/>
      <c r="C34" s="48"/>
      <c r="D34" s="50"/>
      <c r="E34" s="46"/>
      <c r="F34" s="46"/>
      <c r="G34" s="50"/>
      <c r="H34" s="48"/>
      <c r="I34" s="48"/>
      <c r="J34" s="50"/>
      <c r="K34" s="46"/>
      <c r="L34" s="50"/>
      <c r="M34" s="44"/>
      <c r="N34" s="25"/>
      <c r="O34" s="37"/>
      <c r="P34" s="25"/>
      <c r="Q34" s="27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27"/>
      <c r="D35" s="25"/>
      <c r="E35" s="37"/>
      <c r="F35" s="37"/>
      <c r="G35" s="25"/>
      <c r="H35" s="25"/>
      <c r="I35" s="25"/>
      <c r="J35" s="25"/>
      <c r="K35" s="37"/>
      <c r="L35" s="25"/>
      <c r="M35" s="25"/>
      <c r="N35" s="25"/>
      <c r="O35" s="25"/>
      <c r="P35" s="25"/>
      <c r="Q35" s="25"/>
      <c r="R35" s="25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x14ac:dyDescent="0.2">
      <c r="A36" s="30"/>
      <c r="B36" s="27"/>
      <c r="C36" s="73"/>
      <c r="D36" s="73"/>
      <c r="E36" s="37"/>
      <c r="F36" s="37"/>
      <c r="G36" s="25"/>
      <c r="H36" s="74"/>
      <c r="I36" s="74"/>
      <c r="J36" s="74"/>
      <c r="K36" s="37"/>
      <c r="L36" s="25"/>
      <c r="M36" s="74"/>
      <c r="N36" s="74"/>
      <c r="O36" s="25"/>
      <c r="P36" s="25"/>
      <c r="Q36" s="74"/>
      <c r="R36" s="74"/>
      <c r="S36" s="2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x14ac:dyDescent="0.2">
      <c r="A37" s="30"/>
      <c r="B37" s="27"/>
      <c r="C37" s="27"/>
      <c r="D37" s="25"/>
      <c r="E37" s="37"/>
      <c r="F37" s="37"/>
      <c r="G37" s="25"/>
      <c r="H37" s="25"/>
      <c r="I37" s="25"/>
      <c r="J37" s="25"/>
      <c r="K37" s="37"/>
      <c r="L37" s="25"/>
      <c r="M37" s="25"/>
      <c r="N37" s="25"/>
      <c r="O37" s="37"/>
      <c r="P37" s="25"/>
      <c r="Q37" s="25"/>
      <c r="R37" s="25"/>
      <c r="S37" s="37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27"/>
      <c r="D38" s="25"/>
      <c r="E38" s="37"/>
      <c r="F38" s="37"/>
      <c r="G38" s="25"/>
      <c r="H38" s="25"/>
      <c r="I38" s="25"/>
      <c r="J38" s="25"/>
      <c r="K38" s="37"/>
      <c r="L38" s="25"/>
      <c r="M38" s="25"/>
      <c r="N38" s="25"/>
      <c r="O38" s="37"/>
      <c r="P38" s="25"/>
      <c r="Q38" s="25"/>
      <c r="R38" s="25"/>
      <c r="S38" s="37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27"/>
      <c r="D39" s="25"/>
      <c r="E39" s="37"/>
      <c r="F39" s="37"/>
      <c r="G39" s="25"/>
      <c r="H39" s="25"/>
      <c r="I39" s="25"/>
      <c r="J39" s="25"/>
      <c r="K39" s="37"/>
      <c r="L39" s="25"/>
      <c r="M39" s="25"/>
      <c r="N39" s="25"/>
      <c r="O39" s="37"/>
      <c r="P39" s="25"/>
      <c r="Q39" s="25"/>
      <c r="R39" s="25"/>
      <c r="S39" s="3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1"/>
      <c r="B43" s="27"/>
      <c r="C43" s="27"/>
      <c r="D43" s="25"/>
      <c r="E43" s="24"/>
      <c r="F43" s="24"/>
      <c r="G43" s="25"/>
      <c r="H43" s="27"/>
      <c r="I43" s="27"/>
      <c r="J43" s="25"/>
      <c r="K43" s="29"/>
      <c r="L43" s="25"/>
      <c r="M43" s="27"/>
      <c r="N43" s="25"/>
      <c r="O43" s="17"/>
      <c r="P43" s="25"/>
      <c r="Q43" s="27"/>
      <c r="R43" s="25"/>
      <c r="S43" s="37"/>
      <c r="T43" s="30"/>
      <c r="U43" s="31"/>
    </row>
    <row r="44" spans="1:40" x14ac:dyDescent="0.2">
      <c r="A44" s="1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25"/>
      <c r="P44" s="25"/>
      <c r="Q44" s="25"/>
      <c r="R44" s="25"/>
      <c r="S44" s="27"/>
      <c r="T44" s="30"/>
      <c r="U44" s="31"/>
    </row>
    <row r="45" spans="1:40" x14ac:dyDescent="0.2">
      <c r="A45" s="1"/>
      <c r="B45" s="27"/>
      <c r="C45" s="70"/>
      <c r="D45" s="70"/>
      <c r="E45" s="37"/>
      <c r="F45" s="37"/>
      <c r="G45" s="25"/>
      <c r="H45" s="72"/>
      <c r="I45" s="72"/>
      <c r="J45" s="72"/>
      <c r="K45" s="37"/>
      <c r="L45" s="25"/>
      <c r="M45" s="72"/>
      <c r="N45" s="72"/>
      <c r="O45" s="25"/>
      <c r="P45" s="25"/>
      <c r="Q45" s="72"/>
      <c r="R45" s="72"/>
      <c r="S45" s="27"/>
      <c r="T45" s="30"/>
      <c r="U45" s="31"/>
    </row>
    <row r="46" spans="1:40" x14ac:dyDescent="0.2">
      <c r="A46" s="1"/>
      <c r="B46" s="27"/>
      <c r="C46" s="27"/>
      <c r="D46" s="25"/>
      <c r="E46" s="24"/>
      <c r="F46" s="24"/>
      <c r="G46" s="25"/>
      <c r="H46" s="25"/>
      <c r="I46" s="25"/>
      <c r="J46" s="25"/>
      <c r="K46" s="38"/>
      <c r="L46" s="25"/>
      <c r="M46" s="25"/>
      <c r="N46" s="25"/>
      <c r="O46" s="29"/>
      <c r="P46" s="25"/>
      <c r="Q46" s="25"/>
      <c r="R46" s="25"/>
      <c r="S46" s="37"/>
      <c r="T46" s="30"/>
      <c r="U46" s="31"/>
    </row>
    <row r="47" spans="1:40" x14ac:dyDescent="0.2">
      <c r="A47" s="1"/>
      <c r="B47" s="27"/>
      <c r="C47" s="27"/>
      <c r="D47" s="25"/>
      <c r="E47" s="29"/>
      <c r="F47" s="29"/>
      <c r="G47" s="25"/>
      <c r="H47" s="25"/>
      <c r="I47" s="25"/>
      <c r="J47" s="25"/>
      <c r="K47" s="38"/>
      <c r="L47" s="25"/>
      <c r="M47" s="25"/>
      <c r="N47" s="25"/>
      <c r="O47" s="24"/>
      <c r="P47" s="25"/>
      <c r="Q47" s="25"/>
      <c r="R47" s="25"/>
      <c r="S47" s="37"/>
      <c r="T47" s="30"/>
      <c r="U47" s="31"/>
    </row>
    <row r="48" spans="1:40" x14ac:dyDescent="0.2">
      <c r="A48" s="1"/>
      <c r="B48" s="27"/>
      <c r="C48" s="27"/>
      <c r="D48" s="25"/>
      <c r="E48" s="24"/>
      <c r="F48" s="24"/>
      <c r="G48" s="25"/>
      <c r="H48" s="25"/>
      <c r="I48" s="25"/>
      <c r="J48" s="25"/>
      <c r="K48" s="29"/>
      <c r="L48" s="25"/>
      <c r="M48" s="25"/>
      <c r="N48" s="25"/>
      <c r="O48" s="29"/>
      <c r="P48" s="25"/>
      <c r="Q48" s="25"/>
      <c r="R48" s="25"/>
      <c r="S48" s="37"/>
      <c r="T48" s="30"/>
      <c r="U48" s="31"/>
    </row>
    <row r="49" spans="1:21" x14ac:dyDescent="0.2">
      <c r="A49" s="1"/>
      <c r="B49" s="27"/>
      <c r="C49" s="27"/>
      <c r="D49" s="25"/>
      <c r="E49" s="36"/>
      <c r="F49" s="36"/>
      <c r="G49" s="25"/>
      <c r="H49" s="25"/>
      <c r="I49" s="25"/>
      <c r="J49" s="25"/>
      <c r="K49" s="29"/>
      <c r="L49" s="25"/>
      <c r="M49" s="25"/>
      <c r="N49" s="25"/>
      <c r="O49" s="29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4"/>
      <c r="F50" s="24"/>
      <c r="G50" s="25"/>
      <c r="H50" s="25"/>
      <c r="I50" s="25"/>
      <c r="J50" s="25"/>
      <c r="K50" s="24"/>
      <c r="L50" s="25"/>
      <c r="M50" s="25"/>
      <c r="N50" s="25"/>
      <c r="O50" s="24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24"/>
      <c r="F51" s="24"/>
      <c r="G51" s="25"/>
      <c r="H51" s="25"/>
      <c r="I51" s="25"/>
      <c r="J51" s="25"/>
      <c r="K51" s="24"/>
      <c r="L51" s="25"/>
      <c r="M51" s="25"/>
      <c r="N51" s="25"/>
      <c r="O51" s="24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24"/>
      <c r="F52" s="24"/>
      <c r="G52" s="25"/>
      <c r="H52" s="27"/>
      <c r="I52" s="27"/>
      <c r="J52" s="25"/>
      <c r="K52" s="24"/>
      <c r="L52" s="25"/>
      <c r="M52" s="27"/>
      <c r="N52" s="25"/>
      <c r="O52" s="24"/>
      <c r="P52" s="25"/>
      <c r="Q52" s="27"/>
      <c r="R52" s="25"/>
      <c r="S52" s="37"/>
      <c r="T52" s="30"/>
      <c r="U52" s="31"/>
    </row>
    <row r="53" spans="1:21" x14ac:dyDescent="0.2">
      <c r="A53" s="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0"/>
      <c r="U53" s="31"/>
    </row>
    <row r="54" spans="1:21" x14ac:dyDescent="0.2">
      <c r="A54" s="1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0"/>
      <c r="U54" s="31"/>
    </row>
    <row r="55" spans="1:21" x14ac:dyDescent="0.2">
      <c r="A55" s="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30"/>
      <c r="U55" s="31"/>
    </row>
    <row r="56" spans="1:21" x14ac:dyDescent="0.2">
      <c r="A56" s="1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1"/>
    </row>
    <row r="57" spans="1:21" x14ac:dyDescent="0.2">
      <c r="A57" s="1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1"/>
    </row>
    <row r="58" spans="1:21" x14ac:dyDescent="0.2">
      <c r="A58" s="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</row>
    <row r="59" spans="1:21" x14ac:dyDescent="0.2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x14ac:dyDescent="0.2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1" x14ac:dyDescent="0.2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</sheetData>
  <mergeCells count="14">
    <mergeCell ref="C36:D36"/>
    <mergeCell ref="H36:J36"/>
    <mergeCell ref="M36:N36"/>
    <mergeCell ref="Q36:R36"/>
    <mergeCell ref="C45:D45"/>
    <mergeCell ref="H45:J45"/>
    <mergeCell ref="M45:N45"/>
    <mergeCell ref="Q45:R45"/>
    <mergeCell ref="D3:J3"/>
    <mergeCell ref="C4:O4"/>
    <mergeCell ref="M21:N21"/>
    <mergeCell ref="Q21:R21"/>
    <mergeCell ref="M30:N30"/>
    <mergeCell ref="Q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2616-D3A5-924A-B961-A6391E5F3741}">
  <dimension ref="A1:CM64"/>
  <sheetViews>
    <sheetView showGridLines="0" topLeftCell="A8" workbookViewId="0">
      <selection activeCell="D15" sqref="D15:D16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19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ht="24" customHeight="1" x14ac:dyDescent="0.2">
      <c r="A9" s="30"/>
      <c r="B9" s="27"/>
      <c r="C9" s="51">
        <v>44197</v>
      </c>
      <c r="D9" s="52"/>
      <c r="E9" s="52"/>
      <c r="F9" s="52"/>
      <c r="G9" s="52"/>
      <c r="H9" s="52"/>
      <c r="I9" s="52"/>
      <c r="J9" s="52"/>
      <c r="K9" s="52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ht="23" x14ac:dyDescent="0.25">
      <c r="A10" s="30"/>
      <c r="B10" s="44"/>
      <c r="C10" s="60" t="s">
        <v>3</v>
      </c>
      <c r="D10" s="53"/>
      <c r="E10" s="53">
        <f t="shared" ref="E10:J10" si="0">SUM(E9)</f>
        <v>0</v>
      </c>
      <c r="F10" s="53"/>
      <c r="G10" s="53">
        <f t="shared" si="0"/>
        <v>0</v>
      </c>
      <c r="H10" s="53">
        <f t="shared" si="0"/>
        <v>0</v>
      </c>
      <c r="I10" s="53"/>
      <c r="J10" s="53">
        <f t="shared" si="0"/>
        <v>0</v>
      </c>
      <c r="K10" s="53"/>
      <c r="L10" s="48"/>
      <c r="M10" s="44"/>
      <c r="N10" s="32"/>
      <c r="O10" s="27"/>
      <c r="P10" s="27"/>
      <c r="Q10" s="27"/>
      <c r="R10" s="27"/>
      <c r="S10" s="27"/>
      <c r="T10" s="30"/>
      <c r="U10" s="30"/>
      <c r="V10" s="44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x14ac:dyDescent="0.2">
      <c r="A11" s="30"/>
      <c r="B11" s="27"/>
      <c r="C11" s="51">
        <v>44200</v>
      </c>
      <c r="D11" s="52"/>
      <c r="E11" s="52"/>
      <c r="F11" s="52"/>
      <c r="G11" s="52"/>
      <c r="H11" s="52"/>
      <c r="I11" s="52"/>
      <c r="J11" s="52"/>
      <c r="K11" s="52"/>
      <c r="L11" s="48"/>
      <c r="M11" s="27"/>
      <c r="N11" s="27"/>
      <c r="O11" s="27"/>
      <c r="P11" s="27"/>
      <c r="Q11" s="27"/>
      <c r="R11" s="27"/>
      <c r="S11" s="2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</row>
    <row r="12" spans="1:91" s="31" customFormat="1" x14ac:dyDescent="0.2">
      <c r="A12" s="30"/>
      <c r="B12" s="27"/>
      <c r="C12" s="54">
        <v>44201</v>
      </c>
      <c r="D12" s="55"/>
      <c r="E12" s="55"/>
      <c r="F12" s="55"/>
      <c r="G12" s="55"/>
      <c r="H12" s="55"/>
      <c r="I12" s="55"/>
      <c r="J12" s="55"/>
      <c r="K12" s="55"/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91" x14ac:dyDescent="0.2">
      <c r="A13" s="27"/>
      <c r="B13" s="30"/>
      <c r="C13" s="51">
        <v>44202</v>
      </c>
      <c r="D13" s="52"/>
      <c r="E13" s="52"/>
      <c r="F13" s="52"/>
      <c r="G13" s="52"/>
      <c r="H13" s="52"/>
      <c r="I13" s="52"/>
      <c r="J13" s="52"/>
      <c r="K13" s="52"/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27"/>
      <c r="C14" s="54">
        <v>44203</v>
      </c>
      <c r="D14" s="55"/>
      <c r="E14" s="55"/>
      <c r="F14" s="55"/>
      <c r="G14" s="55"/>
      <c r="H14" s="55"/>
      <c r="I14" s="55"/>
      <c r="J14" s="55"/>
      <c r="K14" s="55"/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1">
        <v>44204</v>
      </c>
      <c r="D15" s="52"/>
      <c r="E15" s="52"/>
      <c r="F15" s="52"/>
      <c r="G15" s="52"/>
      <c r="H15" s="52"/>
      <c r="I15" s="52"/>
      <c r="J15" s="52"/>
      <c r="K15" s="52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60" t="s">
        <v>3</v>
      </c>
      <c r="D16" s="53"/>
      <c r="E16" s="53">
        <f t="shared" ref="E16:J16" si="1">SUM(E11:E15)</f>
        <v>0</v>
      </c>
      <c r="F16" s="53"/>
      <c r="G16" s="53">
        <f t="shared" si="1"/>
        <v>0</v>
      </c>
      <c r="H16" s="53">
        <f t="shared" si="1"/>
        <v>0</v>
      </c>
      <c r="I16" s="53"/>
      <c r="J16" s="53">
        <f t="shared" si="1"/>
        <v>0</v>
      </c>
      <c r="K16" s="53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51">
        <v>44207</v>
      </c>
      <c r="D17" s="52"/>
      <c r="E17" s="52"/>
      <c r="F17" s="52"/>
      <c r="G17" s="52"/>
      <c r="H17" s="52"/>
      <c r="I17" s="52"/>
      <c r="J17" s="52"/>
      <c r="K17" s="52"/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27"/>
      <c r="B18" s="27"/>
      <c r="C18" s="54">
        <v>44208</v>
      </c>
      <c r="D18" s="55"/>
      <c r="E18" s="55"/>
      <c r="F18" s="55"/>
      <c r="G18" s="55"/>
      <c r="H18" s="55"/>
      <c r="I18" s="55"/>
      <c r="J18" s="55"/>
      <c r="K18" s="55"/>
      <c r="L18" s="48"/>
      <c r="M18" s="27"/>
      <c r="N18" s="27"/>
      <c r="O18" s="27"/>
      <c r="P18" s="27"/>
      <c r="Q18" s="27"/>
      <c r="R18" s="27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27"/>
      <c r="B19" s="27"/>
      <c r="C19" s="51">
        <v>44209</v>
      </c>
      <c r="D19" s="52"/>
      <c r="E19" s="52"/>
      <c r="F19" s="52"/>
      <c r="G19" s="52"/>
      <c r="H19" s="52"/>
      <c r="I19" s="52"/>
      <c r="J19" s="52"/>
      <c r="K19" s="52"/>
      <c r="L19" s="48"/>
      <c r="M19" s="27"/>
      <c r="N19" s="27"/>
      <c r="O19" s="27"/>
      <c r="P19" s="27"/>
      <c r="Q19" s="27"/>
      <c r="R19" s="27"/>
      <c r="S19" s="2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30"/>
      <c r="B20" s="27"/>
      <c r="C20" s="54">
        <v>44210</v>
      </c>
      <c r="D20" s="55"/>
      <c r="E20" s="55"/>
      <c r="F20" s="55"/>
      <c r="G20" s="55"/>
      <c r="H20" s="55"/>
      <c r="I20" s="55"/>
      <c r="J20" s="55"/>
      <c r="K20" s="55"/>
      <c r="L20" s="48"/>
      <c r="M20" s="73"/>
      <c r="N20" s="73"/>
      <c r="O20" s="27"/>
      <c r="P20" s="27"/>
      <c r="Q20" s="73"/>
      <c r="R20" s="73"/>
      <c r="S20" s="2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x14ac:dyDescent="0.2">
      <c r="A21" s="30"/>
      <c r="B21" s="27"/>
      <c r="C21" s="51">
        <v>44211</v>
      </c>
      <c r="D21" s="52"/>
      <c r="E21" s="52"/>
      <c r="F21" s="52"/>
      <c r="G21" s="52"/>
      <c r="H21" s="52"/>
      <c r="I21" s="52"/>
      <c r="J21" s="52"/>
      <c r="K21" s="52"/>
      <c r="L21" s="50"/>
      <c r="M21" s="25"/>
      <c r="N21" s="25"/>
      <c r="O21" s="37"/>
      <c r="P21" s="25"/>
      <c r="Q21" s="25"/>
      <c r="R21" s="25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x14ac:dyDescent="0.2">
      <c r="A22" s="30"/>
      <c r="B22" s="27"/>
      <c r="C22" s="60" t="s">
        <v>3</v>
      </c>
      <c r="D22" s="53"/>
      <c r="E22" s="53">
        <f t="shared" ref="E22:J22" si="2">SUM(E17:E21)</f>
        <v>0</v>
      </c>
      <c r="F22" s="53"/>
      <c r="G22" s="53">
        <f t="shared" si="2"/>
        <v>0</v>
      </c>
      <c r="H22" s="53">
        <f t="shared" si="2"/>
        <v>0</v>
      </c>
      <c r="I22" s="53"/>
      <c r="J22" s="53">
        <f t="shared" si="2"/>
        <v>0</v>
      </c>
      <c r="K22" s="53"/>
      <c r="L22" s="50"/>
      <c r="M22" s="25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ht="23" x14ac:dyDescent="0.25">
      <c r="A23" s="27"/>
      <c r="B23" s="44"/>
      <c r="C23" s="51">
        <v>44214</v>
      </c>
      <c r="D23" s="56"/>
      <c r="E23" s="56"/>
      <c r="F23" s="56"/>
      <c r="G23" s="56"/>
      <c r="H23" s="56"/>
      <c r="I23" s="56"/>
      <c r="J23" s="56"/>
      <c r="K23" s="56"/>
      <c r="L23" s="50"/>
      <c r="M23" s="47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x14ac:dyDescent="0.2">
      <c r="A24" s="30"/>
      <c r="B24" s="27"/>
      <c r="C24" s="54">
        <v>44215</v>
      </c>
      <c r="D24" s="58"/>
      <c r="E24" s="58"/>
      <c r="F24" s="58"/>
      <c r="G24" s="58"/>
      <c r="H24" s="58"/>
      <c r="I24" s="58"/>
      <c r="J24" s="58"/>
      <c r="K24" s="58"/>
      <c r="L24" s="50"/>
      <c r="M24" s="25"/>
      <c r="N24" s="25"/>
      <c r="O24" s="37"/>
      <c r="P24" s="25"/>
      <c r="Q24" s="25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51">
        <v>44216</v>
      </c>
      <c r="D25" s="56"/>
      <c r="E25" s="56"/>
      <c r="F25" s="56"/>
      <c r="G25" s="56"/>
      <c r="H25" s="56"/>
      <c r="I25" s="56"/>
      <c r="J25" s="56"/>
      <c r="K25" s="56"/>
      <c r="L25" s="50"/>
      <c r="M25" s="25"/>
      <c r="N25" s="25"/>
      <c r="O25" s="37"/>
      <c r="P25" s="25"/>
      <c r="Q25" s="25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54">
        <v>44217</v>
      </c>
      <c r="D26" s="58"/>
      <c r="E26" s="58"/>
      <c r="F26" s="58"/>
      <c r="G26" s="58"/>
      <c r="H26" s="58"/>
      <c r="I26" s="58"/>
      <c r="J26" s="58"/>
      <c r="K26" s="58"/>
      <c r="L26" s="50"/>
      <c r="M26" s="25"/>
      <c r="N26" s="25"/>
      <c r="O26" s="37"/>
      <c r="P26" s="25"/>
      <c r="Q26" s="25"/>
      <c r="R26" s="25"/>
      <c r="S26" s="3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51">
        <v>44218</v>
      </c>
      <c r="D27" s="56"/>
      <c r="E27" s="56"/>
      <c r="F27" s="56"/>
      <c r="G27" s="56"/>
      <c r="H27" s="56"/>
      <c r="I27" s="56"/>
      <c r="J27" s="56"/>
      <c r="K27" s="56"/>
      <c r="L27" s="50"/>
      <c r="M27" s="27"/>
      <c r="N27" s="25"/>
      <c r="O27" s="37"/>
      <c r="P27" s="25"/>
      <c r="Q27" s="27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60" t="s">
        <v>3</v>
      </c>
      <c r="D28" s="59"/>
      <c r="E28" s="59">
        <f t="shared" ref="E28:J28" si="3">SUM(E23:E27)</f>
        <v>0</v>
      </c>
      <c r="F28" s="59"/>
      <c r="G28" s="59">
        <f t="shared" si="3"/>
        <v>0</v>
      </c>
      <c r="H28" s="59">
        <f t="shared" si="3"/>
        <v>0</v>
      </c>
      <c r="I28" s="59"/>
      <c r="J28" s="59">
        <f t="shared" si="3"/>
        <v>0</v>
      </c>
      <c r="K28" s="59"/>
      <c r="L28" s="50"/>
      <c r="M28" s="25"/>
      <c r="N28" s="25"/>
      <c r="O28" s="25"/>
      <c r="P28" s="25"/>
      <c r="Q28" s="25"/>
      <c r="R28" s="25"/>
      <c r="S28" s="3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51">
        <v>44221</v>
      </c>
      <c r="D29" s="56"/>
      <c r="E29" s="56"/>
      <c r="F29" s="56"/>
      <c r="G29" s="56"/>
      <c r="H29" s="56"/>
      <c r="I29" s="56"/>
      <c r="J29" s="56"/>
      <c r="K29" s="56"/>
      <c r="L29" s="50"/>
      <c r="M29" s="74"/>
      <c r="N29" s="74"/>
      <c r="O29" s="25"/>
      <c r="P29" s="25"/>
      <c r="Q29" s="74"/>
      <c r="R29" s="74"/>
      <c r="S29" s="2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54">
        <v>44222</v>
      </c>
      <c r="D30" s="58"/>
      <c r="E30" s="58"/>
      <c r="F30" s="58"/>
      <c r="G30" s="58"/>
      <c r="H30" s="58"/>
      <c r="I30" s="58"/>
      <c r="J30" s="58"/>
      <c r="K30" s="58"/>
      <c r="L30" s="50"/>
      <c r="M30" s="25"/>
      <c r="N30" s="25"/>
      <c r="O30" s="37"/>
      <c r="P30" s="25"/>
      <c r="Q30" s="25"/>
      <c r="R30" s="25"/>
      <c r="S30" s="3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51">
        <v>44223</v>
      </c>
      <c r="D31" s="56"/>
      <c r="E31" s="56"/>
      <c r="F31" s="56"/>
      <c r="G31" s="56"/>
      <c r="H31" s="56"/>
      <c r="I31" s="56"/>
      <c r="J31" s="56"/>
      <c r="K31" s="56"/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54">
        <v>44224</v>
      </c>
      <c r="D32" s="58"/>
      <c r="E32" s="58"/>
      <c r="F32" s="58"/>
      <c r="G32" s="58"/>
      <c r="H32" s="58"/>
      <c r="I32" s="58"/>
      <c r="J32" s="58"/>
      <c r="K32" s="58"/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51">
        <v>44225</v>
      </c>
      <c r="D33" s="56"/>
      <c r="E33" s="56"/>
      <c r="F33" s="56"/>
      <c r="G33" s="56"/>
      <c r="H33" s="56"/>
      <c r="I33" s="56"/>
      <c r="J33" s="56"/>
      <c r="K33" s="56"/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x14ac:dyDescent="0.2">
      <c r="A34" s="30"/>
      <c r="B34" s="27"/>
      <c r="C34" s="60" t="s">
        <v>3</v>
      </c>
      <c r="D34" s="59"/>
      <c r="E34" s="59">
        <f>SUM(E29:E33)</f>
        <v>0</v>
      </c>
      <c r="F34" s="59"/>
      <c r="G34" s="59">
        <f>SUM(G29:G33)</f>
        <v>0</v>
      </c>
      <c r="H34" s="59">
        <f>SUM(H29:H33)</f>
        <v>0</v>
      </c>
      <c r="I34" s="59"/>
      <c r="J34" s="59">
        <f>SUM(J29:J33)</f>
        <v>0</v>
      </c>
      <c r="K34" s="59"/>
      <c r="L34" s="50"/>
      <c r="M34" s="25"/>
      <c r="N34" s="25"/>
      <c r="O34" s="37"/>
      <c r="P34" s="25"/>
      <c r="Q34" s="25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61" t="s">
        <v>33</v>
      </c>
      <c r="D35" s="57"/>
      <c r="E35" s="57">
        <f>SUM(E34,E28,E22,E16,E10)</f>
        <v>0</v>
      </c>
      <c r="F35" s="57"/>
      <c r="G35" s="57">
        <f>SUM(G34,G28,G22,G16,G10)</f>
        <v>0</v>
      </c>
      <c r="H35" s="57">
        <f>SUM(H34,H28,H22,H16,H10)</f>
        <v>0</v>
      </c>
      <c r="I35" s="57"/>
      <c r="J35" s="57">
        <f>SUM(J34,J28,J22,J16,J10)</f>
        <v>0</v>
      </c>
      <c r="K35" s="57"/>
      <c r="L35" s="50"/>
      <c r="M35" s="25"/>
      <c r="N35" s="25"/>
      <c r="O35" s="37"/>
      <c r="P35" s="25"/>
      <c r="Q35" s="25"/>
      <c r="R35" s="25"/>
      <c r="S35" s="37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ht="23" x14ac:dyDescent="0.25">
      <c r="A36" s="30"/>
      <c r="B36" s="44"/>
      <c r="C36" s="48"/>
      <c r="D36" s="50"/>
      <c r="E36" s="46"/>
      <c r="F36" s="46"/>
      <c r="G36" s="50"/>
      <c r="H36" s="48"/>
      <c r="I36" s="48"/>
      <c r="J36" s="50"/>
      <c r="K36" s="46"/>
      <c r="L36" s="50"/>
      <c r="M36" s="44"/>
      <c r="N36" s="25"/>
      <c r="O36" s="37"/>
      <c r="P36" s="25"/>
      <c r="Q36" s="27"/>
      <c r="R36" s="25"/>
      <c r="S36" s="3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x14ac:dyDescent="0.2">
      <c r="A37" s="30"/>
      <c r="B37" s="27"/>
      <c r="C37" s="27"/>
      <c r="D37" s="25"/>
      <c r="E37" s="37"/>
      <c r="F37" s="37"/>
      <c r="G37" s="25"/>
      <c r="H37" s="25"/>
      <c r="I37" s="25"/>
      <c r="J37" s="25"/>
      <c r="K37" s="37"/>
      <c r="L37" s="25"/>
      <c r="M37" s="25"/>
      <c r="N37" s="25"/>
      <c r="O37" s="25"/>
      <c r="P37" s="25"/>
      <c r="Q37" s="25"/>
      <c r="R37" s="25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73"/>
      <c r="D38" s="73"/>
      <c r="E38" s="37"/>
      <c r="F38" s="37"/>
      <c r="G38" s="25"/>
      <c r="H38" s="74"/>
      <c r="I38" s="74"/>
      <c r="J38" s="74"/>
      <c r="K38" s="37"/>
      <c r="L38" s="25"/>
      <c r="M38" s="74"/>
      <c r="N38" s="74"/>
      <c r="O38" s="25"/>
      <c r="P38" s="25"/>
      <c r="Q38" s="74"/>
      <c r="R38" s="74"/>
      <c r="S38" s="27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27"/>
      <c r="D39" s="25"/>
      <c r="E39" s="37"/>
      <c r="F39" s="37"/>
      <c r="G39" s="25"/>
      <c r="H39" s="25"/>
      <c r="I39" s="25"/>
      <c r="J39" s="25"/>
      <c r="K39" s="37"/>
      <c r="L39" s="25"/>
      <c r="M39" s="25"/>
      <c r="N39" s="25"/>
      <c r="O39" s="37"/>
      <c r="P39" s="25"/>
      <c r="Q39" s="25"/>
      <c r="R39" s="25"/>
      <c r="S39" s="3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30"/>
      <c r="B43" s="27"/>
      <c r="C43" s="27"/>
      <c r="D43" s="25"/>
      <c r="E43" s="37"/>
      <c r="F43" s="37"/>
      <c r="G43" s="25"/>
      <c r="H43" s="25"/>
      <c r="I43" s="25"/>
      <c r="J43" s="25"/>
      <c r="K43" s="37"/>
      <c r="L43" s="25"/>
      <c r="M43" s="25"/>
      <c r="N43" s="25"/>
      <c r="O43" s="37"/>
      <c r="P43" s="25"/>
      <c r="Q43" s="25"/>
      <c r="R43" s="25"/>
      <c r="S43" s="37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x14ac:dyDescent="0.2">
      <c r="A44" s="30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37"/>
      <c r="P44" s="25"/>
      <c r="Q44" s="25"/>
      <c r="R44" s="25"/>
      <c r="S44" s="37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x14ac:dyDescent="0.2">
      <c r="A45" s="1"/>
      <c r="B45" s="27"/>
      <c r="C45" s="27"/>
      <c r="D45" s="25"/>
      <c r="E45" s="24"/>
      <c r="F45" s="24"/>
      <c r="G45" s="25"/>
      <c r="H45" s="27"/>
      <c r="I45" s="27"/>
      <c r="J45" s="25"/>
      <c r="K45" s="29"/>
      <c r="L45" s="25"/>
      <c r="M45" s="27"/>
      <c r="N45" s="25"/>
      <c r="O45" s="17"/>
      <c r="P45" s="25"/>
      <c r="Q45" s="27"/>
      <c r="R45" s="25"/>
      <c r="S45" s="37"/>
      <c r="T45" s="30"/>
      <c r="U45" s="31"/>
    </row>
    <row r="46" spans="1:40" x14ac:dyDescent="0.2">
      <c r="A46" s="1"/>
      <c r="B46" s="27"/>
      <c r="C46" s="27"/>
      <c r="D46" s="25"/>
      <c r="E46" s="37"/>
      <c r="F46" s="37"/>
      <c r="G46" s="25"/>
      <c r="H46" s="25"/>
      <c r="I46" s="25"/>
      <c r="J46" s="25"/>
      <c r="K46" s="37"/>
      <c r="L46" s="25"/>
      <c r="M46" s="25"/>
      <c r="N46" s="25"/>
      <c r="O46" s="25"/>
      <c r="P46" s="25"/>
      <c r="Q46" s="25"/>
      <c r="R46" s="25"/>
      <c r="S46" s="27"/>
      <c r="T46" s="30"/>
      <c r="U46" s="31"/>
    </row>
    <row r="47" spans="1:40" x14ac:dyDescent="0.2">
      <c r="A47" s="1"/>
      <c r="B47" s="27"/>
      <c r="C47" s="70"/>
      <c r="D47" s="70"/>
      <c r="E47" s="37"/>
      <c r="F47" s="37"/>
      <c r="G47" s="25"/>
      <c r="H47" s="72"/>
      <c r="I47" s="72"/>
      <c r="J47" s="72"/>
      <c r="K47" s="37"/>
      <c r="L47" s="25"/>
      <c r="M47" s="72"/>
      <c r="N47" s="72"/>
      <c r="O47" s="25"/>
      <c r="P47" s="25"/>
      <c r="Q47" s="72"/>
      <c r="R47" s="72"/>
      <c r="S47" s="27"/>
      <c r="T47" s="30"/>
      <c r="U47" s="31"/>
    </row>
    <row r="48" spans="1:40" x14ac:dyDescent="0.2">
      <c r="A48" s="1"/>
      <c r="B48" s="27"/>
      <c r="C48" s="27"/>
      <c r="D48" s="25"/>
      <c r="E48" s="24"/>
      <c r="F48" s="24"/>
      <c r="G48" s="25"/>
      <c r="H48" s="25"/>
      <c r="I48" s="25"/>
      <c r="J48" s="25"/>
      <c r="K48" s="38"/>
      <c r="L48" s="25"/>
      <c r="M48" s="25"/>
      <c r="N48" s="25"/>
      <c r="O48" s="29"/>
      <c r="P48" s="25"/>
      <c r="Q48" s="25"/>
      <c r="R48" s="25"/>
      <c r="S48" s="37"/>
      <c r="T48" s="30"/>
      <c r="U48" s="31"/>
    </row>
    <row r="49" spans="1:21" x14ac:dyDescent="0.2">
      <c r="A49" s="1"/>
      <c r="B49" s="27"/>
      <c r="C49" s="27"/>
      <c r="D49" s="25"/>
      <c r="E49" s="29"/>
      <c r="F49" s="29"/>
      <c r="G49" s="25"/>
      <c r="H49" s="25"/>
      <c r="I49" s="25"/>
      <c r="J49" s="25"/>
      <c r="K49" s="38"/>
      <c r="L49" s="25"/>
      <c r="M49" s="25"/>
      <c r="N49" s="25"/>
      <c r="O49" s="24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4"/>
      <c r="F50" s="24"/>
      <c r="G50" s="25"/>
      <c r="H50" s="25"/>
      <c r="I50" s="25"/>
      <c r="J50" s="25"/>
      <c r="K50" s="29"/>
      <c r="L50" s="25"/>
      <c r="M50" s="25"/>
      <c r="N50" s="25"/>
      <c r="O50" s="29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36"/>
      <c r="F51" s="36"/>
      <c r="G51" s="25"/>
      <c r="H51" s="25"/>
      <c r="I51" s="25"/>
      <c r="J51" s="25"/>
      <c r="K51" s="29"/>
      <c r="L51" s="25"/>
      <c r="M51" s="25"/>
      <c r="N51" s="25"/>
      <c r="O51" s="29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24"/>
      <c r="F52" s="24"/>
      <c r="G52" s="25"/>
      <c r="H52" s="25"/>
      <c r="I52" s="25"/>
      <c r="J52" s="25"/>
      <c r="K52" s="24"/>
      <c r="L52" s="25"/>
      <c r="M52" s="25"/>
      <c r="N52" s="25"/>
      <c r="O52" s="24"/>
      <c r="P52" s="25"/>
      <c r="Q52" s="25"/>
      <c r="R52" s="25"/>
      <c r="S52" s="37"/>
      <c r="T52" s="30"/>
      <c r="U52" s="31"/>
    </row>
    <row r="53" spans="1:21" x14ac:dyDescent="0.2">
      <c r="A53" s="1"/>
      <c r="B53" s="27"/>
      <c r="C53" s="27"/>
      <c r="D53" s="25"/>
      <c r="E53" s="24"/>
      <c r="F53" s="24"/>
      <c r="G53" s="25"/>
      <c r="H53" s="25"/>
      <c r="I53" s="25"/>
      <c r="J53" s="25"/>
      <c r="K53" s="24"/>
      <c r="L53" s="25"/>
      <c r="M53" s="25"/>
      <c r="N53" s="25"/>
      <c r="O53" s="24"/>
      <c r="P53" s="25"/>
      <c r="Q53" s="25"/>
      <c r="R53" s="25"/>
      <c r="S53" s="37"/>
      <c r="T53" s="30"/>
      <c r="U53" s="31"/>
    </row>
    <row r="54" spans="1:21" x14ac:dyDescent="0.2">
      <c r="A54" s="1"/>
      <c r="B54" s="27"/>
      <c r="C54" s="27"/>
      <c r="D54" s="25"/>
      <c r="E54" s="24"/>
      <c r="F54" s="24"/>
      <c r="G54" s="25"/>
      <c r="H54" s="27"/>
      <c r="I54" s="27"/>
      <c r="J54" s="25"/>
      <c r="K54" s="24"/>
      <c r="L54" s="25"/>
      <c r="M54" s="27"/>
      <c r="N54" s="25"/>
      <c r="O54" s="24"/>
      <c r="P54" s="25"/>
      <c r="Q54" s="27"/>
      <c r="R54" s="25"/>
      <c r="S54" s="37"/>
      <c r="T54" s="30"/>
      <c r="U54" s="31"/>
    </row>
    <row r="55" spans="1:21" x14ac:dyDescent="0.2">
      <c r="A55" s="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30"/>
      <c r="U55" s="31"/>
    </row>
    <row r="56" spans="1:21" x14ac:dyDescent="0.2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0"/>
      <c r="U56" s="31"/>
    </row>
    <row r="57" spans="1:21" x14ac:dyDescent="0.2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0"/>
      <c r="U57" s="31"/>
    </row>
    <row r="58" spans="1:21" x14ac:dyDescent="0.2">
      <c r="A58" s="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</row>
    <row r="59" spans="1:21" x14ac:dyDescent="0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</row>
    <row r="60" spans="1:21" x14ac:dyDescent="0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</row>
    <row r="61" spans="1:21" x14ac:dyDescent="0.2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</sheetData>
  <mergeCells count="14">
    <mergeCell ref="C38:D38"/>
    <mergeCell ref="H38:J38"/>
    <mergeCell ref="M38:N38"/>
    <mergeCell ref="Q38:R38"/>
    <mergeCell ref="C47:D47"/>
    <mergeCell ref="H47:J47"/>
    <mergeCell ref="M47:N47"/>
    <mergeCell ref="Q47:R47"/>
    <mergeCell ref="D3:J3"/>
    <mergeCell ref="C4:O4"/>
    <mergeCell ref="M20:N20"/>
    <mergeCell ref="Q20:R20"/>
    <mergeCell ref="M29:N29"/>
    <mergeCell ref="Q29:R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66B9B-D3E5-C147-A1EB-E3AB1E9E7A13}">
  <dimension ref="A1:CM64"/>
  <sheetViews>
    <sheetView showGridLines="0" workbookViewId="0">
      <selection activeCell="K35" sqref="K35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12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ht="24" customHeight="1" x14ac:dyDescent="0.2">
      <c r="A9" s="30"/>
      <c r="B9" s="27"/>
      <c r="C9" s="51">
        <v>44652</v>
      </c>
      <c r="D9" s="52"/>
      <c r="E9" s="52"/>
      <c r="F9" s="52"/>
      <c r="G9" s="52"/>
      <c r="H9" s="52"/>
      <c r="I9" s="52"/>
      <c r="J9" s="52"/>
      <c r="K9" s="52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ht="23" x14ac:dyDescent="0.25">
      <c r="A10" s="30"/>
      <c r="B10" s="44"/>
      <c r="C10" s="60" t="s">
        <v>3</v>
      </c>
      <c r="D10" s="53"/>
      <c r="E10" s="53">
        <f t="shared" ref="E10:J10" si="0">SUM(E9)</f>
        <v>0</v>
      </c>
      <c r="F10" s="53"/>
      <c r="G10" s="53">
        <f t="shared" si="0"/>
        <v>0</v>
      </c>
      <c r="H10" s="53">
        <f t="shared" si="0"/>
        <v>0</v>
      </c>
      <c r="I10" s="53"/>
      <c r="J10" s="53">
        <f t="shared" si="0"/>
        <v>0</v>
      </c>
      <c r="K10" s="53"/>
      <c r="L10" s="48"/>
      <c r="M10" s="44"/>
      <c r="N10" s="32"/>
      <c r="O10" s="27"/>
      <c r="P10" s="27"/>
      <c r="Q10" s="27"/>
      <c r="R10" s="27"/>
      <c r="S10" s="27"/>
      <c r="T10" s="30"/>
      <c r="U10" s="30"/>
      <c r="V10" s="44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x14ac:dyDescent="0.2">
      <c r="A11" s="30"/>
      <c r="B11" s="27"/>
      <c r="C11" s="51">
        <v>44655</v>
      </c>
      <c r="D11" s="52"/>
      <c r="E11" s="52"/>
      <c r="F11" s="52"/>
      <c r="G11" s="52"/>
      <c r="H11" s="52"/>
      <c r="I11" s="52"/>
      <c r="J11" s="52"/>
      <c r="K11" s="52"/>
      <c r="L11" s="48"/>
      <c r="M11" s="27"/>
      <c r="N11" s="27"/>
      <c r="O11" s="27"/>
      <c r="P11" s="27"/>
      <c r="Q11" s="27"/>
      <c r="R11" s="27"/>
      <c r="S11" s="2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</row>
    <row r="12" spans="1:91" s="31" customFormat="1" x14ac:dyDescent="0.2">
      <c r="A12" s="30"/>
      <c r="B12" s="27"/>
      <c r="C12" s="54">
        <v>44656</v>
      </c>
      <c r="D12" s="55"/>
      <c r="E12" s="55"/>
      <c r="F12" s="55"/>
      <c r="G12" s="55"/>
      <c r="H12" s="55"/>
      <c r="I12" s="55"/>
      <c r="J12" s="55"/>
      <c r="K12" s="55"/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91" x14ac:dyDescent="0.2">
      <c r="A13" s="27"/>
      <c r="B13" s="30"/>
      <c r="C13" s="51">
        <v>44657</v>
      </c>
      <c r="D13" s="52"/>
      <c r="E13" s="52"/>
      <c r="F13" s="52"/>
      <c r="G13" s="52"/>
      <c r="H13" s="52"/>
      <c r="I13" s="52"/>
      <c r="J13" s="52"/>
      <c r="K13" s="52"/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27"/>
      <c r="C14" s="54">
        <v>44658</v>
      </c>
      <c r="D14" s="55"/>
      <c r="E14" s="55"/>
      <c r="F14" s="55"/>
      <c r="G14" s="55"/>
      <c r="H14" s="55"/>
      <c r="I14" s="55"/>
      <c r="J14" s="55"/>
      <c r="K14" s="55"/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1">
        <v>44659</v>
      </c>
      <c r="D15" s="52"/>
      <c r="E15" s="52"/>
      <c r="F15" s="52"/>
      <c r="G15" s="52"/>
      <c r="H15" s="52"/>
      <c r="I15" s="52"/>
      <c r="J15" s="52"/>
      <c r="K15" s="52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60" t="s">
        <v>3</v>
      </c>
      <c r="D16" s="53"/>
      <c r="E16" s="53">
        <f t="shared" ref="E16:J16" si="1">SUM(E11:E15)</f>
        <v>0</v>
      </c>
      <c r="F16" s="53"/>
      <c r="G16" s="53">
        <f t="shared" si="1"/>
        <v>0</v>
      </c>
      <c r="H16" s="53">
        <f t="shared" si="1"/>
        <v>0</v>
      </c>
      <c r="I16" s="53"/>
      <c r="J16" s="53">
        <f t="shared" si="1"/>
        <v>0</v>
      </c>
      <c r="K16" s="53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51">
        <v>44662</v>
      </c>
      <c r="D17" s="52"/>
      <c r="E17" s="52"/>
      <c r="F17" s="52"/>
      <c r="G17" s="52"/>
      <c r="H17" s="52"/>
      <c r="I17" s="52"/>
      <c r="J17" s="52"/>
      <c r="K17" s="52"/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27"/>
      <c r="B18" s="27"/>
      <c r="C18" s="54">
        <v>44663</v>
      </c>
      <c r="D18" s="55"/>
      <c r="E18" s="55"/>
      <c r="F18" s="55"/>
      <c r="G18" s="55"/>
      <c r="H18" s="55"/>
      <c r="I18" s="55"/>
      <c r="J18" s="55"/>
      <c r="K18" s="55"/>
      <c r="L18" s="48"/>
      <c r="M18" s="27"/>
      <c r="N18" s="27"/>
      <c r="O18" s="27"/>
      <c r="P18" s="27"/>
      <c r="Q18" s="27"/>
      <c r="R18" s="27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27"/>
      <c r="B19" s="27"/>
      <c r="C19" s="51">
        <v>44664</v>
      </c>
      <c r="D19" s="52"/>
      <c r="E19" s="52"/>
      <c r="F19" s="52"/>
      <c r="G19" s="52"/>
      <c r="H19" s="52"/>
      <c r="I19" s="52"/>
      <c r="J19" s="52"/>
      <c r="K19" s="52"/>
      <c r="L19" s="48"/>
      <c r="M19" s="27"/>
      <c r="N19" s="27"/>
      <c r="O19" s="27"/>
      <c r="P19" s="27"/>
      <c r="Q19" s="27"/>
      <c r="R19" s="27"/>
      <c r="S19" s="2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30"/>
      <c r="B20" s="27"/>
      <c r="C20" s="54">
        <v>44665</v>
      </c>
      <c r="D20" s="55"/>
      <c r="E20" s="55"/>
      <c r="F20" s="55"/>
      <c r="G20" s="55"/>
      <c r="H20" s="55"/>
      <c r="I20" s="55"/>
      <c r="J20" s="55"/>
      <c r="K20" s="55"/>
      <c r="L20" s="48"/>
      <c r="M20" s="73"/>
      <c r="N20" s="73"/>
      <c r="O20" s="27"/>
      <c r="P20" s="27"/>
      <c r="Q20" s="73"/>
      <c r="R20" s="73"/>
      <c r="S20" s="2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x14ac:dyDescent="0.2">
      <c r="A21" s="30"/>
      <c r="B21" s="27"/>
      <c r="C21" s="51">
        <v>44666</v>
      </c>
      <c r="D21" s="52"/>
      <c r="E21" s="52"/>
      <c r="F21" s="52"/>
      <c r="G21" s="52"/>
      <c r="H21" s="52"/>
      <c r="I21" s="52"/>
      <c r="J21" s="52"/>
      <c r="K21" s="52"/>
      <c r="L21" s="50"/>
      <c r="M21" s="25"/>
      <c r="N21" s="25"/>
      <c r="O21" s="37"/>
      <c r="P21" s="25"/>
      <c r="Q21" s="25"/>
      <c r="R21" s="25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x14ac:dyDescent="0.2">
      <c r="A22" s="30"/>
      <c r="B22" s="27"/>
      <c r="C22" s="60" t="s">
        <v>3</v>
      </c>
      <c r="D22" s="53"/>
      <c r="E22" s="53">
        <f t="shared" ref="E22:J22" si="2">SUM(E17:E21)</f>
        <v>0</v>
      </c>
      <c r="F22" s="53"/>
      <c r="G22" s="53">
        <f t="shared" si="2"/>
        <v>0</v>
      </c>
      <c r="H22" s="53">
        <f t="shared" si="2"/>
        <v>0</v>
      </c>
      <c r="I22" s="53"/>
      <c r="J22" s="53">
        <f t="shared" si="2"/>
        <v>0</v>
      </c>
      <c r="K22" s="53"/>
      <c r="L22" s="50"/>
      <c r="M22" s="25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ht="23" x14ac:dyDescent="0.25">
      <c r="A23" s="27"/>
      <c r="B23" s="44"/>
      <c r="C23" s="51">
        <v>44669</v>
      </c>
      <c r="D23" s="56"/>
      <c r="E23" s="56"/>
      <c r="F23" s="56"/>
      <c r="G23" s="56"/>
      <c r="H23" s="56"/>
      <c r="I23" s="56"/>
      <c r="J23" s="56"/>
      <c r="K23" s="56"/>
      <c r="L23" s="50"/>
      <c r="M23" s="47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x14ac:dyDescent="0.2">
      <c r="A24" s="30"/>
      <c r="B24" s="27"/>
      <c r="C24" s="54">
        <v>44670</v>
      </c>
      <c r="D24" s="58"/>
      <c r="E24" s="58"/>
      <c r="F24" s="58"/>
      <c r="G24" s="58"/>
      <c r="H24" s="58"/>
      <c r="I24" s="58"/>
      <c r="J24" s="58"/>
      <c r="K24" s="58"/>
      <c r="L24" s="50"/>
      <c r="M24" s="25"/>
      <c r="N24" s="25"/>
      <c r="O24" s="37"/>
      <c r="P24" s="25"/>
      <c r="Q24" s="25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51">
        <v>44671</v>
      </c>
      <c r="D25" s="56"/>
      <c r="E25" s="56"/>
      <c r="F25" s="56"/>
      <c r="G25" s="56"/>
      <c r="H25" s="56"/>
      <c r="I25" s="56"/>
      <c r="J25" s="56"/>
      <c r="K25" s="56"/>
      <c r="L25" s="50"/>
      <c r="M25" s="25"/>
      <c r="N25" s="25"/>
      <c r="O25" s="37"/>
      <c r="P25" s="25"/>
      <c r="Q25" s="25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54">
        <v>44672</v>
      </c>
      <c r="D26" s="58"/>
      <c r="E26" s="58"/>
      <c r="F26" s="58"/>
      <c r="G26" s="58"/>
      <c r="H26" s="58"/>
      <c r="I26" s="58"/>
      <c r="J26" s="58"/>
      <c r="K26" s="58"/>
      <c r="L26" s="50"/>
      <c r="M26" s="25"/>
      <c r="N26" s="25"/>
      <c r="O26" s="37"/>
      <c r="P26" s="25"/>
      <c r="Q26" s="25"/>
      <c r="R26" s="25"/>
      <c r="S26" s="3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51">
        <v>44218</v>
      </c>
      <c r="D27" s="56"/>
      <c r="E27" s="56"/>
      <c r="F27" s="56"/>
      <c r="G27" s="56"/>
      <c r="H27" s="56"/>
      <c r="I27" s="56"/>
      <c r="J27" s="56"/>
      <c r="K27" s="56"/>
      <c r="L27" s="50"/>
      <c r="M27" s="27"/>
      <c r="N27" s="25"/>
      <c r="O27" s="37"/>
      <c r="P27" s="25"/>
      <c r="Q27" s="27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60" t="s">
        <v>3</v>
      </c>
      <c r="D28" s="59"/>
      <c r="E28" s="59">
        <f t="shared" ref="E28:J28" si="3">SUM(E23:E27)</f>
        <v>0</v>
      </c>
      <c r="F28" s="59"/>
      <c r="G28" s="59">
        <f t="shared" si="3"/>
        <v>0</v>
      </c>
      <c r="H28" s="59">
        <f t="shared" si="3"/>
        <v>0</v>
      </c>
      <c r="I28" s="59"/>
      <c r="J28" s="59">
        <f t="shared" si="3"/>
        <v>0</v>
      </c>
      <c r="K28" s="59"/>
      <c r="L28" s="50"/>
      <c r="M28" s="25"/>
      <c r="N28" s="25"/>
      <c r="O28" s="25"/>
      <c r="P28" s="25"/>
      <c r="Q28" s="25"/>
      <c r="R28" s="25"/>
      <c r="S28" s="3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51">
        <v>44676</v>
      </c>
      <c r="D29" s="56"/>
      <c r="E29" s="56"/>
      <c r="F29" s="56"/>
      <c r="G29" s="56"/>
      <c r="H29" s="56"/>
      <c r="I29" s="56"/>
      <c r="J29" s="56"/>
      <c r="K29" s="56"/>
      <c r="L29" s="50"/>
      <c r="M29" s="74"/>
      <c r="N29" s="74"/>
      <c r="O29" s="25"/>
      <c r="P29" s="25"/>
      <c r="Q29" s="74"/>
      <c r="R29" s="74"/>
      <c r="S29" s="2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54">
        <v>44677</v>
      </c>
      <c r="D30" s="58"/>
      <c r="E30" s="58"/>
      <c r="F30" s="58"/>
      <c r="G30" s="58"/>
      <c r="H30" s="58"/>
      <c r="I30" s="58"/>
      <c r="J30" s="58"/>
      <c r="K30" s="58"/>
      <c r="L30" s="50"/>
      <c r="M30" s="25"/>
      <c r="N30" s="25"/>
      <c r="O30" s="37"/>
      <c r="P30" s="25"/>
      <c r="Q30" s="25"/>
      <c r="R30" s="25"/>
      <c r="S30" s="3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51">
        <v>44678</v>
      </c>
      <c r="D31" s="56"/>
      <c r="E31" s="56"/>
      <c r="F31" s="56"/>
      <c r="G31" s="56"/>
      <c r="H31" s="56"/>
      <c r="I31" s="56"/>
      <c r="J31" s="56"/>
      <c r="K31" s="56"/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54">
        <v>44679</v>
      </c>
      <c r="D32" s="58"/>
      <c r="E32" s="58"/>
      <c r="F32" s="58"/>
      <c r="G32" s="58"/>
      <c r="H32" s="58"/>
      <c r="I32" s="58"/>
      <c r="J32" s="58"/>
      <c r="K32" s="58"/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51">
        <v>44680</v>
      </c>
      <c r="D33" s="56"/>
      <c r="E33" s="56"/>
      <c r="F33" s="56"/>
      <c r="G33" s="56"/>
      <c r="H33" s="56"/>
      <c r="I33" s="56"/>
      <c r="J33" s="56"/>
      <c r="K33" s="56"/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x14ac:dyDescent="0.2">
      <c r="A34" s="30"/>
      <c r="B34" s="27"/>
      <c r="C34" s="60" t="s">
        <v>3</v>
      </c>
      <c r="D34" s="59"/>
      <c r="E34" s="59">
        <f>SUM(E29:E33)</f>
        <v>0</v>
      </c>
      <c r="F34" s="59"/>
      <c r="G34" s="59">
        <f>SUM(G29:G33)</f>
        <v>0</v>
      </c>
      <c r="H34" s="59">
        <f>SUM(H29:H33)</f>
        <v>0</v>
      </c>
      <c r="I34" s="59"/>
      <c r="J34" s="59">
        <f>SUM(J29:J33)</f>
        <v>0</v>
      </c>
      <c r="K34" s="59"/>
      <c r="L34" s="50"/>
      <c r="M34" s="25"/>
      <c r="N34" s="25"/>
      <c r="O34" s="37"/>
      <c r="P34" s="25"/>
      <c r="Q34" s="25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61" t="s">
        <v>33</v>
      </c>
      <c r="D35" s="57"/>
      <c r="E35" s="57">
        <f>SUM(E34,E28,E22,E16,E10)</f>
        <v>0</v>
      </c>
      <c r="F35" s="57"/>
      <c r="G35" s="57">
        <f>SUM(G34,G28,G22,G16,G10)</f>
        <v>0</v>
      </c>
      <c r="H35" s="57">
        <f>SUM(H34,H28,H22,H16,H10)</f>
        <v>0</v>
      </c>
      <c r="I35" s="57"/>
      <c r="J35" s="57">
        <f>SUM(J34,J28,J22,J16,J10)</f>
        <v>0</v>
      </c>
      <c r="K35" s="57"/>
      <c r="L35" s="50"/>
      <c r="M35" s="25"/>
      <c r="N35" s="25"/>
      <c r="O35" s="37"/>
      <c r="P35" s="25"/>
      <c r="Q35" s="25"/>
      <c r="R35" s="25"/>
      <c r="S35" s="37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ht="23" x14ac:dyDescent="0.25">
      <c r="A36" s="30"/>
      <c r="B36" s="44"/>
      <c r="C36" s="48"/>
      <c r="D36" s="50"/>
      <c r="E36" s="46"/>
      <c r="F36" s="46"/>
      <c r="G36" s="50"/>
      <c r="H36" s="48"/>
      <c r="I36" s="48"/>
      <c r="J36" s="50"/>
      <c r="K36" s="46"/>
      <c r="L36" s="50"/>
      <c r="M36" s="44"/>
      <c r="N36" s="25"/>
      <c r="O36" s="37"/>
      <c r="P36" s="25"/>
      <c r="Q36" s="27"/>
      <c r="R36" s="25"/>
      <c r="S36" s="3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x14ac:dyDescent="0.2">
      <c r="A37" s="30"/>
      <c r="B37" s="27"/>
      <c r="C37" s="27"/>
      <c r="D37" s="25"/>
      <c r="E37" s="37"/>
      <c r="F37" s="37"/>
      <c r="G37" s="25"/>
      <c r="H37" s="25"/>
      <c r="I37" s="25"/>
      <c r="J37" s="25"/>
      <c r="K37" s="37"/>
      <c r="L37" s="25"/>
      <c r="M37" s="25"/>
      <c r="N37" s="25"/>
      <c r="O37" s="25"/>
      <c r="P37" s="25"/>
      <c r="Q37" s="25"/>
      <c r="R37" s="25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73"/>
      <c r="D38" s="73"/>
      <c r="E38" s="37"/>
      <c r="F38" s="37"/>
      <c r="G38" s="25"/>
      <c r="H38" s="74"/>
      <c r="I38" s="74"/>
      <c r="J38" s="74"/>
      <c r="K38" s="37"/>
      <c r="L38" s="25"/>
      <c r="M38" s="74"/>
      <c r="N38" s="74"/>
      <c r="O38" s="25"/>
      <c r="P38" s="25"/>
      <c r="Q38" s="74"/>
      <c r="R38" s="74"/>
      <c r="S38" s="27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27"/>
      <c r="D39" s="25"/>
      <c r="E39" s="37"/>
      <c r="F39" s="37"/>
      <c r="G39" s="25"/>
      <c r="H39" s="25"/>
      <c r="I39" s="25"/>
      <c r="J39" s="25"/>
      <c r="K39" s="37"/>
      <c r="L39" s="25"/>
      <c r="M39" s="25"/>
      <c r="N39" s="25"/>
      <c r="O39" s="37"/>
      <c r="P39" s="25"/>
      <c r="Q39" s="25"/>
      <c r="R39" s="25"/>
      <c r="S39" s="3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30"/>
      <c r="B43" s="27"/>
      <c r="C43" s="27"/>
      <c r="D43" s="25"/>
      <c r="E43" s="37"/>
      <c r="F43" s="37"/>
      <c r="G43" s="25"/>
      <c r="H43" s="25"/>
      <c r="I43" s="25"/>
      <c r="J43" s="25"/>
      <c r="K43" s="37"/>
      <c r="L43" s="25"/>
      <c r="M43" s="25"/>
      <c r="N43" s="25"/>
      <c r="O43" s="37"/>
      <c r="P43" s="25"/>
      <c r="Q43" s="25"/>
      <c r="R43" s="25"/>
      <c r="S43" s="37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x14ac:dyDescent="0.2">
      <c r="A44" s="30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37"/>
      <c r="P44" s="25"/>
      <c r="Q44" s="25"/>
      <c r="R44" s="25"/>
      <c r="S44" s="37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x14ac:dyDescent="0.2">
      <c r="A45" s="1"/>
      <c r="B45" s="27"/>
      <c r="C45" s="27"/>
      <c r="D45" s="25"/>
      <c r="E45" s="24"/>
      <c r="F45" s="24"/>
      <c r="G45" s="25"/>
      <c r="H45" s="27"/>
      <c r="I45" s="27"/>
      <c r="J45" s="25"/>
      <c r="K45" s="29"/>
      <c r="L45" s="25"/>
      <c r="M45" s="27"/>
      <c r="N45" s="25"/>
      <c r="O45" s="17"/>
      <c r="P45" s="25"/>
      <c r="Q45" s="27"/>
      <c r="R45" s="25"/>
      <c r="S45" s="37"/>
      <c r="T45" s="30"/>
      <c r="U45" s="31"/>
    </row>
    <row r="46" spans="1:40" x14ac:dyDescent="0.2">
      <c r="A46" s="1"/>
      <c r="B46" s="27"/>
      <c r="C46" s="27"/>
      <c r="D46" s="25"/>
      <c r="E46" s="37"/>
      <c r="F46" s="37"/>
      <c r="G46" s="25"/>
      <c r="H46" s="25"/>
      <c r="I46" s="25"/>
      <c r="J46" s="25"/>
      <c r="K46" s="37"/>
      <c r="L46" s="25"/>
      <c r="M46" s="25"/>
      <c r="N46" s="25"/>
      <c r="O46" s="25"/>
      <c r="P46" s="25"/>
      <c r="Q46" s="25"/>
      <c r="R46" s="25"/>
      <c r="S46" s="27"/>
      <c r="T46" s="30"/>
      <c r="U46" s="31"/>
    </row>
    <row r="47" spans="1:40" x14ac:dyDescent="0.2">
      <c r="A47" s="1"/>
      <c r="B47" s="27"/>
      <c r="C47" s="70"/>
      <c r="D47" s="70"/>
      <c r="E47" s="37"/>
      <c r="F47" s="37"/>
      <c r="G47" s="25"/>
      <c r="H47" s="72"/>
      <c r="I47" s="72"/>
      <c r="J47" s="72"/>
      <c r="K47" s="37"/>
      <c r="L47" s="25"/>
      <c r="M47" s="72"/>
      <c r="N47" s="72"/>
      <c r="O47" s="25"/>
      <c r="P47" s="25"/>
      <c r="Q47" s="72"/>
      <c r="R47" s="72"/>
      <c r="S47" s="27"/>
      <c r="T47" s="30"/>
      <c r="U47" s="31"/>
    </row>
    <row r="48" spans="1:40" x14ac:dyDescent="0.2">
      <c r="A48" s="1"/>
      <c r="B48" s="27"/>
      <c r="C48" s="27"/>
      <c r="D48" s="25"/>
      <c r="E48" s="24"/>
      <c r="F48" s="24"/>
      <c r="G48" s="25"/>
      <c r="H48" s="25"/>
      <c r="I48" s="25"/>
      <c r="J48" s="25"/>
      <c r="K48" s="38"/>
      <c r="L48" s="25"/>
      <c r="M48" s="25"/>
      <c r="N48" s="25"/>
      <c r="O48" s="29"/>
      <c r="P48" s="25"/>
      <c r="Q48" s="25"/>
      <c r="R48" s="25"/>
      <c r="S48" s="37"/>
      <c r="T48" s="30"/>
      <c r="U48" s="31"/>
    </row>
    <row r="49" spans="1:21" x14ac:dyDescent="0.2">
      <c r="A49" s="1"/>
      <c r="B49" s="27"/>
      <c r="C49" s="27"/>
      <c r="D49" s="25"/>
      <c r="E49" s="29"/>
      <c r="F49" s="29"/>
      <c r="G49" s="25"/>
      <c r="H49" s="25"/>
      <c r="I49" s="25"/>
      <c r="J49" s="25"/>
      <c r="K49" s="38"/>
      <c r="L49" s="25"/>
      <c r="M49" s="25"/>
      <c r="N49" s="25"/>
      <c r="O49" s="24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4"/>
      <c r="F50" s="24"/>
      <c r="G50" s="25"/>
      <c r="H50" s="25"/>
      <c r="I50" s="25"/>
      <c r="J50" s="25"/>
      <c r="K50" s="29"/>
      <c r="L50" s="25"/>
      <c r="M50" s="25"/>
      <c r="N50" s="25"/>
      <c r="O50" s="29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36"/>
      <c r="F51" s="36"/>
      <c r="G51" s="25"/>
      <c r="H51" s="25"/>
      <c r="I51" s="25"/>
      <c r="J51" s="25"/>
      <c r="K51" s="29"/>
      <c r="L51" s="25"/>
      <c r="M51" s="25"/>
      <c r="N51" s="25"/>
      <c r="O51" s="29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24"/>
      <c r="F52" s="24"/>
      <c r="G52" s="25"/>
      <c r="H52" s="25"/>
      <c r="I52" s="25"/>
      <c r="J52" s="25"/>
      <c r="K52" s="24"/>
      <c r="L52" s="25"/>
      <c r="M52" s="25"/>
      <c r="N52" s="25"/>
      <c r="O52" s="24"/>
      <c r="P52" s="25"/>
      <c r="Q52" s="25"/>
      <c r="R52" s="25"/>
      <c r="S52" s="37"/>
      <c r="T52" s="30"/>
      <c r="U52" s="31"/>
    </row>
    <row r="53" spans="1:21" x14ac:dyDescent="0.2">
      <c r="A53" s="1"/>
      <c r="B53" s="27"/>
      <c r="C53" s="27"/>
      <c r="D53" s="25"/>
      <c r="E53" s="24"/>
      <c r="F53" s="24"/>
      <c r="G53" s="25"/>
      <c r="H53" s="25"/>
      <c r="I53" s="25"/>
      <c r="J53" s="25"/>
      <c r="K53" s="24"/>
      <c r="L53" s="25"/>
      <c r="M53" s="25"/>
      <c r="N53" s="25"/>
      <c r="O53" s="24"/>
      <c r="P53" s="25"/>
      <c r="Q53" s="25"/>
      <c r="R53" s="25"/>
      <c r="S53" s="37"/>
      <c r="T53" s="30"/>
      <c r="U53" s="31"/>
    </row>
    <row r="54" spans="1:21" x14ac:dyDescent="0.2">
      <c r="A54" s="1"/>
      <c r="B54" s="27"/>
      <c r="C54" s="27"/>
      <c r="D54" s="25"/>
      <c r="E54" s="24"/>
      <c r="F54" s="24"/>
      <c r="G54" s="25"/>
      <c r="H54" s="27"/>
      <c r="I54" s="27"/>
      <c r="J54" s="25"/>
      <c r="K54" s="24"/>
      <c r="L54" s="25"/>
      <c r="M54" s="27"/>
      <c r="N54" s="25"/>
      <c r="O54" s="24"/>
      <c r="P54" s="25"/>
      <c r="Q54" s="27"/>
      <c r="R54" s="25"/>
      <c r="S54" s="37"/>
      <c r="T54" s="30"/>
      <c r="U54" s="31"/>
    </row>
    <row r="55" spans="1:21" x14ac:dyDescent="0.2">
      <c r="A55" s="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30"/>
      <c r="U55" s="31"/>
    </row>
    <row r="56" spans="1:21" x14ac:dyDescent="0.2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0"/>
      <c r="U56" s="31"/>
    </row>
    <row r="57" spans="1:21" x14ac:dyDescent="0.2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0"/>
      <c r="U57" s="31"/>
    </row>
    <row r="58" spans="1:21" x14ac:dyDescent="0.2">
      <c r="A58" s="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</row>
    <row r="59" spans="1:21" x14ac:dyDescent="0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</row>
    <row r="60" spans="1:21" x14ac:dyDescent="0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</row>
    <row r="61" spans="1:21" x14ac:dyDescent="0.2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</sheetData>
  <mergeCells count="14">
    <mergeCell ref="C38:D38"/>
    <mergeCell ref="H38:J38"/>
    <mergeCell ref="M38:N38"/>
    <mergeCell ref="Q38:R38"/>
    <mergeCell ref="C47:D47"/>
    <mergeCell ref="H47:J47"/>
    <mergeCell ref="M47:N47"/>
    <mergeCell ref="Q47:R47"/>
    <mergeCell ref="D3:J3"/>
    <mergeCell ref="C4:O4"/>
    <mergeCell ref="M20:N20"/>
    <mergeCell ref="Q20:R20"/>
    <mergeCell ref="M29:N29"/>
    <mergeCell ref="Q29:R2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86458-3835-BD44-A958-CCE68DB24612}">
  <dimension ref="A1:CM65"/>
  <sheetViews>
    <sheetView showGridLines="0" workbookViewId="0">
      <selection activeCell="M35" sqref="M35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16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ht="24" customHeight="1" x14ac:dyDescent="0.2">
      <c r="A9" s="30"/>
      <c r="B9" s="27"/>
      <c r="C9" s="51">
        <v>44683</v>
      </c>
      <c r="D9" s="52"/>
      <c r="E9" s="52"/>
      <c r="F9" s="52"/>
      <c r="G9" s="52"/>
      <c r="H9" s="52"/>
      <c r="I9" s="52"/>
      <c r="J9" s="52"/>
      <c r="K9" s="52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ht="23" x14ac:dyDescent="0.25">
      <c r="A10" s="30"/>
      <c r="B10" s="44"/>
      <c r="C10" s="54">
        <v>44684</v>
      </c>
      <c r="D10" s="55"/>
      <c r="E10" s="55"/>
      <c r="F10" s="55"/>
      <c r="G10" s="55"/>
      <c r="H10" s="55"/>
      <c r="I10" s="55"/>
      <c r="J10" s="55"/>
      <c r="K10" s="55"/>
      <c r="L10" s="48"/>
      <c r="M10" s="44"/>
      <c r="N10" s="32"/>
      <c r="O10" s="27"/>
      <c r="P10" s="27"/>
      <c r="Q10" s="27"/>
      <c r="R10" s="27"/>
      <c r="S10" s="27"/>
      <c r="T10" s="30"/>
      <c r="U10" s="30"/>
      <c r="V10" s="44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x14ac:dyDescent="0.2">
      <c r="A11" s="30"/>
      <c r="B11" s="27"/>
      <c r="C11" s="51">
        <v>44685</v>
      </c>
      <c r="D11" s="52"/>
      <c r="E11" s="52"/>
      <c r="F11" s="52"/>
      <c r="G11" s="52"/>
      <c r="H11" s="52"/>
      <c r="I11" s="52"/>
      <c r="J11" s="52"/>
      <c r="K11" s="52"/>
      <c r="L11" s="48"/>
      <c r="M11" s="27"/>
      <c r="N11" s="27"/>
      <c r="O11" s="27"/>
      <c r="P11" s="27"/>
      <c r="Q11" s="27"/>
      <c r="R11" s="27"/>
      <c r="S11" s="2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</row>
    <row r="12" spans="1:91" s="31" customFormat="1" x14ac:dyDescent="0.2">
      <c r="A12" s="30"/>
      <c r="B12" s="27"/>
      <c r="C12" s="54">
        <v>44686</v>
      </c>
      <c r="D12" s="55"/>
      <c r="E12" s="55"/>
      <c r="F12" s="55"/>
      <c r="G12" s="55"/>
      <c r="H12" s="55"/>
      <c r="I12" s="55"/>
      <c r="J12" s="55"/>
      <c r="K12" s="55"/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91" x14ac:dyDescent="0.2">
      <c r="A13" s="27"/>
      <c r="B13" s="30"/>
      <c r="C13" s="51">
        <v>44687</v>
      </c>
      <c r="D13" s="52"/>
      <c r="E13" s="52"/>
      <c r="F13" s="52"/>
      <c r="G13" s="52"/>
      <c r="H13" s="52"/>
      <c r="I13" s="52"/>
      <c r="J13" s="52"/>
      <c r="K13" s="52"/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27"/>
      <c r="C14" s="60" t="s">
        <v>3</v>
      </c>
      <c r="D14" s="53"/>
      <c r="E14" s="53">
        <f>SUM(E9,E10,E11,E12,E13)</f>
        <v>0</v>
      </c>
      <c r="F14" s="53">
        <f t="shared" ref="F14:K14" si="0">SUM(F9,F10,F11,F12,F13)</f>
        <v>0</v>
      </c>
      <c r="G14" s="53">
        <f t="shared" si="0"/>
        <v>0</v>
      </c>
      <c r="H14" s="53">
        <f t="shared" si="0"/>
        <v>0</v>
      </c>
      <c r="I14" s="53">
        <f t="shared" si="0"/>
        <v>0</v>
      </c>
      <c r="J14" s="53">
        <f t="shared" si="0"/>
        <v>0</v>
      </c>
      <c r="K14" s="53">
        <f t="shared" si="0"/>
        <v>0</v>
      </c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1">
        <v>44690</v>
      </c>
      <c r="D15" s="52"/>
      <c r="E15" s="52"/>
      <c r="F15" s="52"/>
      <c r="G15" s="52"/>
      <c r="H15" s="52"/>
      <c r="I15" s="52"/>
      <c r="J15" s="52"/>
      <c r="K15" s="52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54">
        <v>44691</v>
      </c>
      <c r="D16" s="55"/>
      <c r="E16" s="55"/>
      <c r="F16" s="55"/>
      <c r="G16" s="55"/>
      <c r="H16" s="55"/>
      <c r="I16" s="55"/>
      <c r="J16" s="55"/>
      <c r="K16" s="55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51">
        <v>44692</v>
      </c>
      <c r="D17" s="52"/>
      <c r="E17" s="52"/>
      <c r="F17" s="52"/>
      <c r="G17" s="52"/>
      <c r="H17" s="52"/>
      <c r="I17" s="52"/>
      <c r="J17" s="52"/>
      <c r="K17" s="52"/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27"/>
      <c r="B18" s="27"/>
      <c r="C18" s="54">
        <v>44693</v>
      </c>
      <c r="D18" s="55"/>
      <c r="E18" s="55"/>
      <c r="F18" s="55"/>
      <c r="G18" s="55"/>
      <c r="H18" s="55"/>
      <c r="I18" s="55"/>
      <c r="J18" s="55"/>
      <c r="K18" s="55"/>
      <c r="L18" s="48"/>
      <c r="M18" s="27"/>
      <c r="N18" s="27"/>
      <c r="O18" s="27"/>
      <c r="P18" s="27"/>
      <c r="Q18" s="27"/>
      <c r="R18" s="27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27"/>
      <c r="B19" s="27"/>
      <c r="C19" s="51">
        <v>44694</v>
      </c>
      <c r="D19" s="52"/>
      <c r="E19" s="52"/>
      <c r="F19" s="52"/>
      <c r="G19" s="52"/>
      <c r="H19" s="52"/>
      <c r="I19" s="52"/>
      <c r="J19" s="52"/>
      <c r="K19" s="52"/>
      <c r="L19" s="48"/>
      <c r="M19" s="27"/>
      <c r="N19" s="27"/>
      <c r="O19" s="27"/>
      <c r="P19" s="27"/>
      <c r="Q19" s="27"/>
      <c r="R19" s="27"/>
      <c r="S19" s="2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30"/>
      <c r="B20" s="27"/>
      <c r="C20" s="60" t="s">
        <v>3</v>
      </c>
      <c r="D20" s="53"/>
      <c r="E20" s="53">
        <f>SUM(E15,E16,E17,E18,E19)</f>
        <v>0</v>
      </c>
      <c r="F20" s="53">
        <f t="shared" ref="F20:K20" si="1">SUM(F15,F16,F17,F18,F19)</f>
        <v>0</v>
      </c>
      <c r="G20" s="53">
        <f t="shared" si="1"/>
        <v>0</v>
      </c>
      <c r="H20" s="53">
        <f t="shared" si="1"/>
        <v>0</v>
      </c>
      <c r="I20" s="53">
        <f t="shared" si="1"/>
        <v>0</v>
      </c>
      <c r="J20" s="53">
        <f t="shared" si="1"/>
        <v>0</v>
      </c>
      <c r="K20" s="53">
        <f t="shared" si="1"/>
        <v>0</v>
      </c>
      <c r="L20" s="48"/>
      <c r="M20" s="73"/>
      <c r="N20" s="73"/>
      <c r="O20" s="27"/>
      <c r="P20" s="27"/>
      <c r="Q20" s="73"/>
      <c r="R20" s="73"/>
      <c r="S20" s="2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x14ac:dyDescent="0.2">
      <c r="A21" s="30"/>
      <c r="B21" s="27"/>
      <c r="C21" s="51">
        <v>44697</v>
      </c>
      <c r="D21" s="52"/>
      <c r="E21" s="52"/>
      <c r="F21" s="52"/>
      <c r="G21" s="52"/>
      <c r="H21" s="52"/>
      <c r="I21" s="52"/>
      <c r="J21" s="52"/>
      <c r="K21" s="52"/>
      <c r="L21" s="50"/>
      <c r="M21" s="25"/>
      <c r="N21" s="25"/>
      <c r="O21" s="37"/>
      <c r="P21" s="25"/>
      <c r="Q21" s="25"/>
      <c r="R21" s="25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x14ac:dyDescent="0.2">
      <c r="A22" s="30"/>
      <c r="B22" s="27"/>
      <c r="C22" s="54">
        <v>44698</v>
      </c>
      <c r="D22" s="55"/>
      <c r="E22" s="55"/>
      <c r="F22" s="55"/>
      <c r="G22" s="55"/>
      <c r="H22" s="55"/>
      <c r="I22" s="55"/>
      <c r="J22" s="55"/>
      <c r="K22" s="55"/>
      <c r="L22" s="50"/>
      <c r="M22" s="25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ht="23" x14ac:dyDescent="0.25">
      <c r="A23" s="27"/>
      <c r="B23" s="44"/>
      <c r="C23" s="51">
        <v>44699</v>
      </c>
      <c r="D23" s="56"/>
      <c r="E23" s="56"/>
      <c r="F23" s="56"/>
      <c r="G23" s="56"/>
      <c r="H23" s="56"/>
      <c r="I23" s="56"/>
      <c r="J23" s="56"/>
      <c r="K23" s="56"/>
      <c r="L23" s="50"/>
      <c r="M23" s="47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x14ac:dyDescent="0.2">
      <c r="A24" s="30"/>
      <c r="B24" s="27"/>
      <c r="C24" s="54">
        <v>44700</v>
      </c>
      <c r="D24" s="58"/>
      <c r="E24" s="58"/>
      <c r="F24" s="58"/>
      <c r="G24" s="58"/>
      <c r="H24" s="58"/>
      <c r="I24" s="58"/>
      <c r="J24" s="58"/>
      <c r="K24" s="58"/>
      <c r="L24" s="50"/>
      <c r="M24" s="25"/>
      <c r="N24" s="25"/>
      <c r="O24" s="37"/>
      <c r="P24" s="25"/>
      <c r="Q24" s="25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51">
        <v>44701</v>
      </c>
      <c r="D25" s="56"/>
      <c r="E25" s="56"/>
      <c r="F25" s="56"/>
      <c r="G25" s="56"/>
      <c r="H25" s="56"/>
      <c r="I25" s="56"/>
      <c r="J25" s="56"/>
      <c r="K25" s="56"/>
      <c r="L25" s="50"/>
      <c r="M25" s="25"/>
      <c r="N25" s="25"/>
      <c r="O25" s="37"/>
      <c r="P25" s="25"/>
      <c r="Q25" s="25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60" t="s">
        <v>3</v>
      </c>
      <c r="D26" s="59"/>
      <c r="E26" s="59">
        <f>-SUM(E21,E22,E23,E24,E25)</f>
        <v>0</v>
      </c>
      <c r="F26" s="59">
        <f t="shared" ref="F26:K26" si="2">-SUM(F21,F22,F23,F24,F25)</f>
        <v>0</v>
      </c>
      <c r="G26" s="59">
        <f t="shared" si="2"/>
        <v>0</v>
      </c>
      <c r="H26" s="59">
        <f t="shared" si="2"/>
        <v>0</v>
      </c>
      <c r="I26" s="59">
        <f t="shared" si="2"/>
        <v>0</v>
      </c>
      <c r="J26" s="59">
        <f t="shared" si="2"/>
        <v>0</v>
      </c>
      <c r="K26" s="59">
        <f t="shared" si="2"/>
        <v>0</v>
      </c>
      <c r="L26" s="50"/>
      <c r="M26" s="25"/>
      <c r="N26" s="25"/>
      <c r="O26" s="37"/>
      <c r="P26" s="25"/>
      <c r="Q26" s="25"/>
      <c r="R26" s="25"/>
      <c r="S26" s="3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51">
        <v>44704</v>
      </c>
      <c r="D27" s="56"/>
      <c r="E27" s="56"/>
      <c r="F27" s="56"/>
      <c r="G27" s="56"/>
      <c r="H27" s="56"/>
      <c r="I27" s="56"/>
      <c r="J27" s="56"/>
      <c r="K27" s="56"/>
      <c r="L27" s="50"/>
      <c r="M27" s="27"/>
      <c r="N27" s="25"/>
      <c r="O27" s="37"/>
      <c r="P27" s="25"/>
      <c r="Q27" s="27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54">
        <v>44705</v>
      </c>
      <c r="D28" s="58"/>
      <c r="E28" s="58"/>
      <c r="F28" s="58"/>
      <c r="G28" s="58"/>
      <c r="H28" s="58"/>
      <c r="I28" s="58"/>
      <c r="J28" s="58"/>
      <c r="K28" s="58"/>
      <c r="L28" s="50"/>
      <c r="M28" s="25"/>
      <c r="N28" s="25"/>
      <c r="O28" s="25"/>
      <c r="P28" s="25"/>
      <c r="Q28" s="25"/>
      <c r="R28" s="25"/>
      <c r="S28" s="3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51">
        <v>44706</v>
      </c>
      <c r="D29" s="56"/>
      <c r="E29" s="56"/>
      <c r="F29" s="56"/>
      <c r="G29" s="56"/>
      <c r="H29" s="56"/>
      <c r="I29" s="56"/>
      <c r="J29" s="56"/>
      <c r="K29" s="56"/>
      <c r="L29" s="50"/>
      <c r="M29" s="74"/>
      <c r="N29" s="74"/>
      <c r="O29" s="25"/>
      <c r="P29" s="25"/>
      <c r="Q29" s="74"/>
      <c r="R29" s="74"/>
      <c r="S29" s="2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54">
        <v>44707</v>
      </c>
      <c r="D30" s="58"/>
      <c r="E30" s="58"/>
      <c r="F30" s="58"/>
      <c r="G30" s="58"/>
      <c r="H30" s="58"/>
      <c r="I30" s="58"/>
      <c r="J30" s="58"/>
      <c r="K30" s="58"/>
      <c r="L30" s="50"/>
      <c r="M30" s="25"/>
      <c r="N30" s="25"/>
      <c r="O30" s="37"/>
      <c r="P30" s="25"/>
      <c r="Q30" s="25"/>
      <c r="R30" s="25"/>
      <c r="S30" s="3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51">
        <v>44708</v>
      </c>
      <c r="D31" s="56"/>
      <c r="E31" s="56"/>
      <c r="F31" s="56"/>
      <c r="G31" s="56"/>
      <c r="H31" s="56"/>
      <c r="I31" s="56"/>
      <c r="J31" s="56"/>
      <c r="K31" s="56"/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60" t="s">
        <v>34</v>
      </c>
      <c r="D32" s="59"/>
      <c r="E32" s="59">
        <f>SUM(E27,E28,E29,E30,E31)</f>
        <v>0</v>
      </c>
      <c r="F32" s="59">
        <f t="shared" ref="F32:K32" si="3">SUM(F27,F28,F29,F30,F31)</f>
        <v>0</v>
      </c>
      <c r="G32" s="59">
        <f t="shared" si="3"/>
        <v>0</v>
      </c>
      <c r="H32" s="59">
        <f t="shared" si="3"/>
        <v>0</v>
      </c>
      <c r="I32" s="59">
        <f t="shared" si="3"/>
        <v>0</v>
      </c>
      <c r="J32" s="59">
        <f t="shared" si="3"/>
        <v>0</v>
      </c>
      <c r="K32" s="59">
        <f t="shared" si="3"/>
        <v>0</v>
      </c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51">
        <v>44711</v>
      </c>
      <c r="D33" s="56"/>
      <c r="E33" s="56"/>
      <c r="F33" s="56"/>
      <c r="G33" s="56"/>
      <c r="H33" s="56"/>
      <c r="I33" s="56"/>
      <c r="J33" s="56"/>
      <c r="K33" s="56"/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x14ac:dyDescent="0.2">
      <c r="A34" s="30"/>
      <c r="B34" s="27"/>
      <c r="C34" s="54">
        <v>44712</v>
      </c>
      <c r="D34" s="58"/>
      <c r="E34" s="58"/>
      <c r="F34" s="58"/>
      <c r="G34" s="58"/>
      <c r="H34" s="58"/>
      <c r="I34" s="58"/>
      <c r="J34" s="58"/>
      <c r="K34" s="58"/>
      <c r="L34" s="50"/>
      <c r="M34" s="25"/>
      <c r="N34" s="25"/>
      <c r="O34" s="37"/>
      <c r="P34" s="25"/>
      <c r="Q34" s="25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64" t="s">
        <v>3</v>
      </c>
      <c r="D35" s="57"/>
      <c r="E35" s="57">
        <f>SUM(E33,E34)</f>
        <v>0</v>
      </c>
      <c r="F35" s="57">
        <f t="shared" ref="F35:K35" si="4">SUM(F33,F34)</f>
        <v>0</v>
      </c>
      <c r="G35" s="57">
        <f t="shared" si="4"/>
        <v>0</v>
      </c>
      <c r="H35" s="57">
        <f t="shared" si="4"/>
        <v>0</v>
      </c>
      <c r="I35" s="57">
        <f t="shared" si="4"/>
        <v>0</v>
      </c>
      <c r="J35" s="57">
        <f t="shared" si="4"/>
        <v>0</v>
      </c>
      <c r="K35" s="57">
        <f t="shared" si="4"/>
        <v>0</v>
      </c>
      <c r="L35" s="50"/>
      <c r="M35" s="25"/>
      <c r="N35" s="25"/>
      <c r="O35" s="37"/>
      <c r="P35" s="25"/>
      <c r="Q35" s="25"/>
      <c r="R35" s="25"/>
      <c r="S35" s="37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x14ac:dyDescent="0.2">
      <c r="A36" s="30"/>
      <c r="B36" s="27"/>
      <c r="C36" s="53" t="s">
        <v>33</v>
      </c>
      <c r="D36" s="59"/>
      <c r="E36" s="59">
        <f>SUM(E14,E20,E26,E32,E35)</f>
        <v>0</v>
      </c>
      <c r="F36" s="59">
        <f t="shared" ref="F36:K36" si="5">SUM(F14,F20,F26,F32,F35)</f>
        <v>0</v>
      </c>
      <c r="G36" s="59">
        <f t="shared" si="5"/>
        <v>0</v>
      </c>
      <c r="H36" s="59">
        <f t="shared" si="5"/>
        <v>0</v>
      </c>
      <c r="I36" s="59">
        <f t="shared" si="5"/>
        <v>0</v>
      </c>
      <c r="J36" s="59">
        <f t="shared" si="5"/>
        <v>0</v>
      </c>
      <c r="K36" s="59">
        <f t="shared" si="5"/>
        <v>0</v>
      </c>
      <c r="L36" s="50"/>
      <c r="M36" s="25"/>
      <c r="N36" s="25"/>
      <c r="O36" s="37"/>
      <c r="P36" s="25"/>
      <c r="Q36" s="25"/>
      <c r="R36" s="25"/>
      <c r="S36" s="3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ht="23" x14ac:dyDescent="0.25">
      <c r="A37" s="30"/>
      <c r="B37" s="44"/>
      <c r="C37" s="48"/>
      <c r="D37" s="50"/>
      <c r="E37" s="46"/>
      <c r="F37" s="46"/>
      <c r="G37" s="50"/>
      <c r="H37" s="48"/>
      <c r="I37" s="48"/>
      <c r="J37" s="50"/>
      <c r="K37" s="46"/>
      <c r="L37" s="50"/>
      <c r="M37" s="44"/>
      <c r="N37" s="25"/>
      <c r="O37" s="37"/>
      <c r="P37" s="25"/>
      <c r="Q37" s="27"/>
      <c r="R37" s="25"/>
      <c r="S37" s="37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27"/>
      <c r="D38" s="25"/>
      <c r="E38" s="37"/>
      <c r="F38" s="37"/>
      <c r="G38" s="25"/>
      <c r="H38" s="25"/>
      <c r="I38" s="25"/>
      <c r="J38" s="25"/>
      <c r="K38" s="37"/>
      <c r="L38" s="25"/>
      <c r="M38" s="25"/>
      <c r="N38" s="25"/>
      <c r="O38" s="25"/>
      <c r="P38" s="25"/>
      <c r="Q38" s="25"/>
      <c r="R38" s="25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73"/>
      <c r="D39" s="73"/>
      <c r="E39" s="37"/>
      <c r="F39" s="37"/>
      <c r="G39" s="25"/>
      <c r="H39" s="74"/>
      <c r="I39" s="74"/>
      <c r="J39" s="74"/>
      <c r="K39" s="37"/>
      <c r="L39" s="25"/>
      <c r="M39" s="74"/>
      <c r="N39" s="74"/>
      <c r="O39" s="25"/>
      <c r="P39" s="25"/>
      <c r="Q39" s="74"/>
      <c r="R39" s="74"/>
      <c r="S39" s="2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30"/>
      <c r="B43" s="27"/>
      <c r="C43" s="27"/>
      <c r="D43" s="25"/>
      <c r="E43" s="37"/>
      <c r="F43" s="37"/>
      <c r="G43" s="25"/>
      <c r="H43" s="25"/>
      <c r="I43" s="25"/>
      <c r="J43" s="25"/>
      <c r="K43" s="37"/>
      <c r="L43" s="25"/>
      <c r="M43" s="25"/>
      <c r="N43" s="25"/>
      <c r="O43" s="37"/>
      <c r="P43" s="25"/>
      <c r="Q43" s="25"/>
      <c r="R43" s="25"/>
      <c r="S43" s="37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x14ac:dyDescent="0.2">
      <c r="A44" s="30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37"/>
      <c r="P44" s="25"/>
      <c r="Q44" s="25"/>
      <c r="R44" s="25"/>
      <c r="S44" s="37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x14ac:dyDescent="0.2">
      <c r="A45" s="30"/>
      <c r="B45" s="27"/>
      <c r="C45" s="27"/>
      <c r="D45" s="25"/>
      <c r="E45" s="37"/>
      <c r="F45" s="37"/>
      <c r="G45" s="25"/>
      <c r="H45" s="25"/>
      <c r="I45" s="25"/>
      <c r="J45" s="25"/>
      <c r="K45" s="37"/>
      <c r="L45" s="25"/>
      <c r="M45" s="25"/>
      <c r="N45" s="25"/>
      <c r="O45" s="37"/>
      <c r="P45" s="25"/>
      <c r="Q45" s="25"/>
      <c r="R45" s="25"/>
      <c r="S45" s="37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</row>
    <row r="46" spans="1:40" x14ac:dyDescent="0.2">
      <c r="A46" s="1"/>
      <c r="B46" s="27"/>
      <c r="C46" s="27"/>
      <c r="D46" s="25"/>
      <c r="E46" s="24"/>
      <c r="F46" s="24"/>
      <c r="G46" s="25"/>
      <c r="H46" s="27"/>
      <c r="I46" s="27"/>
      <c r="J46" s="25"/>
      <c r="K46" s="29"/>
      <c r="L46" s="25"/>
      <c r="M46" s="27"/>
      <c r="N46" s="25"/>
      <c r="O46" s="17"/>
      <c r="P46" s="25"/>
      <c r="Q46" s="27"/>
      <c r="R46" s="25"/>
      <c r="S46" s="37"/>
      <c r="T46" s="30"/>
      <c r="U46" s="31"/>
    </row>
    <row r="47" spans="1:40" x14ac:dyDescent="0.2">
      <c r="A47" s="1"/>
      <c r="B47" s="27"/>
      <c r="C47" s="27"/>
      <c r="D47" s="25"/>
      <c r="E47" s="37"/>
      <c r="F47" s="37"/>
      <c r="G47" s="25"/>
      <c r="H47" s="25"/>
      <c r="I47" s="25"/>
      <c r="J47" s="25"/>
      <c r="K47" s="37"/>
      <c r="L47" s="25"/>
      <c r="M47" s="25"/>
      <c r="N47" s="25"/>
      <c r="O47" s="25"/>
      <c r="P47" s="25"/>
      <c r="Q47" s="25"/>
      <c r="R47" s="25"/>
      <c r="S47" s="27"/>
      <c r="T47" s="30"/>
      <c r="U47" s="31"/>
    </row>
    <row r="48" spans="1:40" x14ac:dyDescent="0.2">
      <c r="A48" s="1"/>
      <c r="B48" s="27"/>
      <c r="C48" s="70"/>
      <c r="D48" s="70"/>
      <c r="E48" s="37"/>
      <c r="F48" s="37"/>
      <c r="G48" s="25"/>
      <c r="H48" s="72"/>
      <c r="I48" s="72"/>
      <c r="J48" s="72"/>
      <c r="K48" s="37"/>
      <c r="L48" s="25"/>
      <c r="M48" s="72"/>
      <c r="N48" s="72"/>
      <c r="O48" s="25"/>
      <c r="P48" s="25"/>
      <c r="Q48" s="72"/>
      <c r="R48" s="72"/>
      <c r="S48" s="27"/>
      <c r="T48" s="30"/>
      <c r="U48" s="31"/>
    </row>
    <row r="49" spans="1:21" x14ac:dyDescent="0.2">
      <c r="A49" s="1"/>
      <c r="B49" s="27"/>
      <c r="C49" s="27"/>
      <c r="D49" s="25"/>
      <c r="E49" s="24"/>
      <c r="F49" s="24"/>
      <c r="G49" s="25"/>
      <c r="H49" s="25"/>
      <c r="I49" s="25"/>
      <c r="J49" s="25"/>
      <c r="K49" s="38"/>
      <c r="L49" s="25"/>
      <c r="M49" s="25"/>
      <c r="N49" s="25"/>
      <c r="O49" s="29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9"/>
      <c r="F50" s="29"/>
      <c r="G50" s="25"/>
      <c r="H50" s="25"/>
      <c r="I50" s="25"/>
      <c r="J50" s="25"/>
      <c r="K50" s="38"/>
      <c r="L50" s="25"/>
      <c r="M50" s="25"/>
      <c r="N50" s="25"/>
      <c r="O50" s="24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24"/>
      <c r="F51" s="24"/>
      <c r="G51" s="25"/>
      <c r="H51" s="25"/>
      <c r="I51" s="25"/>
      <c r="J51" s="25"/>
      <c r="K51" s="29"/>
      <c r="L51" s="25"/>
      <c r="M51" s="25"/>
      <c r="N51" s="25"/>
      <c r="O51" s="29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36"/>
      <c r="F52" s="36"/>
      <c r="G52" s="25"/>
      <c r="H52" s="25"/>
      <c r="I52" s="25"/>
      <c r="J52" s="25"/>
      <c r="K52" s="29"/>
      <c r="L52" s="25"/>
      <c r="M52" s="25"/>
      <c r="N52" s="25"/>
      <c r="O52" s="29"/>
      <c r="P52" s="25"/>
      <c r="Q52" s="25"/>
      <c r="R52" s="25"/>
      <c r="S52" s="37"/>
      <c r="T52" s="30"/>
      <c r="U52" s="31"/>
    </row>
    <row r="53" spans="1:21" x14ac:dyDescent="0.2">
      <c r="A53" s="1"/>
      <c r="B53" s="27"/>
      <c r="C53" s="27"/>
      <c r="D53" s="25"/>
      <c r="E53" s="24"/>
      <c r="F53" s="24"/>
      <c r="G53" s="25"/>
      <c r="H53" s="25"/>
      <c r="I53" s="25"/>
      <c r="J53" s="25"/>
      <c r="K53" s="24"/>
      <c r="L53" s="25"/>
      <c r="M53" s="25"/>
      <c r="N53" s="25"/>
      <c r="O53" s="24"/>
      <c r="P53" s="25"/>
      <c r="Q53" s="25"/>
      <c r="R53" s="25"/>
      <c r="S53" s="37"/>
      <c r="T53" s="30"/>
      <c r="U53" s="31"/>
    </row>
    <row r="54" spans="1:21" x14ac:dyDescent="0.2">
      <c r="A54" s="1"/>
      <c r="B54" s="27"/>
      <c r="C54" s="27"/>
      <c r="D54" s="25"/>
      <c r="E54" s="24"/>
      <c r="F54" s="24"/>
      <c r="G54" s="25"/>
      <c r="H54" s="25"/>
      <c r="I54" s="25"/>
      <c r="J54" s="25"/>
      <c r="K54" s="24"/>
      <c r="L54" s="25"/>
      <c r="M54" s="25"/>
      <c r="N54" s="25"/>
      <c r="O54" s="24"/>
      <c r="P54" s="25"/>
      <c r="Q54" s="25"/>
      <c r="R54" s="25"/>
      <c r="S54" s="37"/>
      <c r="T54" s="30"/>
      <c r="U54" s="31"/>
    </row>
    <row r="55" spans="1:21" x14ac:dyDescent="0.2">
      <c r="A55" s="1"/>
      <c r="B55" s="27"/>
      <c r="C55" s="27"/>
      <c r="D55" s="25"/>
      <c r="E55" s="24"/>
      <c r="F55" s="24"/>
      <c r="G55" s="25"/>
      <c r="H55" s="27"/>
      <c r="I55" s="27"/>
      <c r="J55" s="25"/>
      <c r="K55" s="24"/>
      <c r="L55" s="25"/>
      <c r="M55" s="27"/>
      <c r="N55" s="25"/>
      <c r="O55" s="24"/>
      <c r="P55" s="25"/>
      <c r="Q55" s="27"/>
      <c r="R55" s="25"/>
      <c r="S55" s="37"/>
      <c r="T55" s="30"/>
      <c r="U55" s="31"/>
    </row>
    <row r="56" spans="1:21" x14ac:dyDescent="0.2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0"/>
      <c r="U56" s="31"/>
    </row>
    <row r="57" spans="1:21" x14ac:dyDescent="0.2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0"/>
      <c r="U57" s="31"/>
    </row>
    <row r="58" spans="1:21" x14ac:dyDescent="0.2">
      <c r="A58" s="1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30"/>
      <c r="U58" s="31"/>
    </row>
    <row r="59" spans="1:21" x14ac:dyDescent="0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</row>
    <row r="60" spans="1:21" x14ac:dyDescent="0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</row>
    <row r="61" spans="1:21" x14ac:dyDescent="0.2">
      <c r="A61" s="1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2:2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</sheetData>
  <mergeCells count="14">
    <mergeCell ref="C39:D39"/>
    <mergeCell ref="H39:J39"/>
    <mergeCell ref="M39:N39"/>
    <mergeCell ref="Q39:R39"/>
    <mergeCell ref="C48:D48"/>
    <mergeCell ref="H48:J48"/>
    <mergeCell ref="M48:N48"/>
    <mergeCell ref="Q48:R48"/>
    <mergeCell ref="D3:J3"/>
    <mergeCell ref="C4:O4"/>
    <mergeCell ref="M20:N20"/>
    <mergeCell ref="Q20:R20"/>
    <mergeCell ref="M29:N29"/>
    <mergeCell ref="Q29:R2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2F79-7E44-4D45-9281-3F70EE2FFD37}">
  <dimension ref="A1:CM65"/>
  <sheetViews>
    <sheetView showGridLines="0" workbookViewId="0">
      <selection activeCell="M36" sqref="M36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20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ht="24" customHeight="1" x14ac:dyDescent="0.2">
      <c r="A9" s="30"/>
      <c r="B9" s="27"/>
      <c r="C9" s="51">
        <v>44713</v>
      </c>
      <c r="D9" s="52"/>
      <c r="E9" s="52"/>
      <c r="F9" s="52"/>
      <c r="G9" s="52"/>
      <c r="H9" s="52"/>
      <c r="I9" s="52"/>
      <c r="J9" s="52"/>
      <c r="K9" s="52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ht="23" x14ac:dyDescent="0.25">
      <c r="A10" s="30"/>
      <c r="B10" s="44"/>
      <c r="C10" s="54">
        <v>44714</v>
      </c>
      <c r="D10" s="55"/>
      <c r="E10" s="55"/>
      <c r="F10" s="55"/>
      <c r="G10" s="55"/>
      <c r="H10" s="55"/>
      <c r="I10" s="55"/>
      <c r="J10" s="55"/>
      <c r="K10" s="55"/>
      <c r="L10" s="48"/>
      <c r="M10" s="44"/>
      <c r="N10" s="32"/>
      <c r="O10" s="27"/>
      <c r="P10" s="27"/>
      <c r="Q10" s="27"/>
      <c r="R10" s="27"/>
      <c r="S10" s="27"/>
      <c r="T10" s="30"/>
      <c r="U10" s="30"/>
      <c r="V10" s="44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x14ac:dyDescent="0.2">
      <c r="A11" s="30"/>
      <c r="B11" s="27"/>
      <c r="C11" s="51">
        <v>44715</v>
      </c>
      <c r="D11" s="52"/>
      <c r="E11" s="52"/>
      <c r="F11" s="52"/>
      <c r="G11" s="52"/>
      <c r="H11" s="52"/>
      <c r="I11" s="52"/>
      <c r="J11" s="52"/>
      <c r="K11" s="52"/>
      <c r="L11" s="48"/>
      <c r="M11" s="27"/>
      <c r="N11" s="27"/>
      <c r="O11" s="27"/>
      <c r="P11" s="27"/>
      <c r="Q11" s="27"/>
      <c r="R11" s="27"/>
      <c r="S11" s="2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</row>
    <row r="12" spans="1:91" s="31" customFormat="1" x14ac:dyDescent="0.2">
      <c r="A12" s="30"/>
      <c r="B12" s="27"/>
      <c r="C12" s="60" t="s">
        <v>3</v>
      </c>
      <c r="D12" s="53"/>
      <c r="E12" s="53">
        <f>SUM(E9,E10,E11)</f>
        <v>0</v>
      </c>
      <c r="F12" s="53">
        <f t="shared" ref="F12:K12" si="0">SUM(F9,F10,F11)</f>
        <v>0</v>
      </c>
      <c r="G12" s="53">
        <f t="shared" si="0"/>
        <v>0</v>
      </c>
      <c r="H12" s="53">
        <f t="shared" si="0"/>
        <v>0</v>
      </c>
      <c r="I12" s="53">
        <f t="shared" si="0"/>
        <v>0</v>
      </c>
      <c r="J12" s="53">
        <f t="shared" si="0"/>
        <v>0</v>
      </c>
      <c r="K12" s="53">
        <f t="shared" si="0"/>
        <v>0</v>
      </c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91" x14ac:dyDescent="0.2">
      <c r="A13" s="27"/>
      <c r="B13" s="30"/>
      <c r="C13" s="51">
        <v>44718</v>
      </c>
      <c r="D13" s="52"/>
      <c r="E13" s="52"/>
      <c r="F13" s="52"/>
      <c r="G13" s="52"/>
      <c r="H13" s="52"/>
      <c r="I13" s="52"/>
      <c r="J13" s="52"/>
      <c r="K13" s="52"/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27"/>
      <c r="C14" s="54">
        <v>44719</v>
      </c>
      <c r="D14" s="55"/>
      <c r="E14" s="55"/>
      <c r="F14" s="55"/>
      <c r="G14" s="55"/>
      <c r="H14" s="55"/>
      <c r="I14" s="55"/>
      <c r="J14" s="55"/>
      <c r="K14" s="55"/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1">
        <v>44720</v>
      </c>
      <c r="D15" s="52"/>
      <c r="E15" s="52"/>
      <c r="F15" s="52"/>
      <c r="G15" s="52"/>
      <c r="H15" s="52"/>
      <c r="I15" s="52"/>
      <c r="J15" s="52"/>
      <c r="K15" s="52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54">
        <v>44721</v>
      </c>
      <c r="D16" s="55"/>
      <c r="E16" s="55"/>
      <c r="F16" s="55"/>
      <c r="G16" s="55"/>
      <c r="H16" s="55"/>
      <c r="I16" s="55"/>
      <c r="J16" s="55"/>
      <c r="K16" s="55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51">
        <v>44722</v>
      </c>
      <c r="D17" s="52"/>
      <c r="E17" s="52"/>
      <c r="F17" s="52"/>
      <c r="G17" s="52"/>
      <c r="H17" s="52"/>
      <c r="I17" s="52"/>
      <c r="J17" s="52"/>
      <c r="K17" s="52"/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27"/>
      <c r="B18" s="27"/>
      <c r="C18" s="60" t="s">
        <v>3</v>
      </c>
      <c r="D18" s="55"/>
      <c r="E18" s="53">
        <f>SUM(E13,E14,E15,E16,E17)</f>
        <v>0</v>
      </c>
      <c r="F18" s="53">
        <f t="shared" ref="F18:K18" si="1">SUM(F13,F14,F15,F16,F17)</f>
        <v>0</v>
      </c>
      <c r="G18" s="53">
        <f t="shared" si="1"/>
        <v>0</v>
      </c>
      <c r="H18" s="53">
        <f t="shared" si="1"/>
        <v>0</v>
      </c>
      <c r="I18" s="53">
        <f t="shared" si="1"/>
        <v>0</v>
      </c>
      <c r="J18" s="53">
        <f t="shared" si="1"/>
        <v>0</v>
      </c>
      <c r="K18" s="53">
        <f t="shared" si="1"/>
        <v>0</v>
      </c>
      <c r="L18" s="48"/>
      <c r="M18" s="27"/>
      <c r="N18" s="27"/>
      <c r="O18" s="27"/>
      <c r="P18" s="27"/>
      <c r="Q18" s="27"/>
      <c r="R18" s="27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27"/>
      <c r="B19" s="27"/>
      <c r="C19" s="51">
        <v>44725</v>
      </c>
      <c r="D19" s="52"/>
      <c r="E19" s="52"/>
      <c r="F19" s="52"/>
      <c r="G19" s="52"/>
      <c r="H19" s="52"/>
      <c r="I19" s="52"/>
      <c r="J19" s="52"/>
      <c r="K19" s="52"/>
      <c r="L19" s="48"/>
      <c r="M19" s="27"/>
      <c r="N19" s="27"/>
      <c r="O19" s="27"/>
      <c r="P19" s="27"/>
      <c r="Q19" s="27"/>
      <c r="R19" s="27"/>
      <c r="S19" s="2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30"/>
      <c r="B20" s="27"/>
      <c r="C20" s="54">
        <v>44726</v>
      </c>
      <c r="D20" s="55"/>
      <c r="E20" s="55"/>
      <c r="F20" s="55"/>
      <c r="G20" s="55"/>
      <c r="H20" s="55"/>
      <c r="I20" s="55"/>
      <c r="J20" s="55"/>
      <c r="K20" s="55"/>
      <c r="L20" s="48"/>
      <c r="M20" s="73"/>
      <c r="N20" s="73"/>
      <c r="O20" s="27"/>
      <c r="P20" s="27"/>
      <c r="Q20" s="73"/>
      <c r="R20" s="73"/>
      <c r="S20" s="2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x14ac:dyDescent="0.2">
      <c r="A21" s="30"/>
      <c r="B21" s="27"/>
      <c r="C21" s="51">
        <v>44727</v>
      </c>
      <c r="D21" s="52"/>
      <c r="E21" s="52"/>
      <c r="F21" s="52"/>
      <c r="G21" s="52"/>
      <c r="H21" s="52"/>
      <c r="I21" s="52"/>
      <c r="J21" s="52"/>
      <c r="K21" s="52"/>
      <c r="L21" s="50"/>
      <c r="M21" s="25"/>
      <c r="N21" s="25"/>
      <c r="O21" s="37"/>
      <c r="P21" s="25"/>
      <c r="Q21" s="25"/>
      <c r="R21" s="25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x14ac:dyDescent="0.2">
      <c r="A22" s="30"/>
      <c r="B22" s="27"/>
      <c r="C22" s="54">
        <v>44728</v>
      </c>
      <c r="D22" s="55"/>
      <c r="E22" s="55"/>
      <c r="F22" s="55"/>
      <c r="G22" s="55"/>
      <c r="H22" s="55"/>
      <c r="I22" s="55"/>
      <c r="J22" s="55"/>
      <c r="K22" s="55"/>
      <c r="L22" s="50"/>
      <c r="M22" s="25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ht="23" x14ac:dyDescent="0.25">
      <c r="A23" s="27"/>
      <c r="B23" s="44"/>
      <c r="C23" s="51">
        <v>44729</v>
      </c>
      <c r="D23" s="56"/>
      <c r="E23" s="56"/>
      <c r="F23" s="56"/>
      <c r="G23" s="56"/>
      <c r="H23" s="56"/>
      <c r="I23" s="56"/>
      <c r="J23" s="56"/>
      <c r="K23" s="56"/>
      <c r="L23" s="50"/>
      <c r="M23" s="47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x14ac:dyDescent="0.2">
      <c r="A24" s="30"/>
      <c r="B24" s="27"/>
      <c r="C24" s="60" t="s">
        <v>3</v>
      </c>
      <c r="D24" s="59"/>
      <c r="E24" s="59">
        <f>SUM(E19,E20,E21,E22,E23)</f>
        <v>0</v>
      </c>
      <c r="F24" s="59">
        <f t="shared" ref="F24:K24" si="2">SUM(F19,F20,F21,F22,F23)</f>
        <v>0</v>
      </c>
      <c r="G24" s="59">
        <f t="shared" si="2"/>
        <v>0</v>
      </c>
      <c r="H24" s="59">
        <f t="shared" si="2"/>
        <v>0</v>
      </c>
      <c r="I24" s="59">
        <f t="shared" si="2"/>
        <v>0</v>
      </c>
      <c r="J24" s="59">
        <f t="shared" si="2"/>
        <v>0</v>
      </c>
      <c r="K24" s="59">
        <f t="shared" si="2"/>
        <v>0</v>
      </c>
      <c r="L24" s="50"/>
      <c r="M24" s="25"/>
      <c r="N24" s="25"/>
      <c r="O24" s="37"/>
      <c r="P24" s="25"/>
      <c r="Q24" s="25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51">
        <v>44732</v>
      </c>
      <c r="D25" s="56"/>
      <c r="E25" s="56"/>
      <c r="F25" s="56"/>
      <c r="G25" s="56"/>
      <c r="H25" s="56"/>
      <c r="I25" s="56"/>
      <c r="J25" s="56"/>
      <c r="K25" s="56"/>
      <c r="L25" s="50"/>
      <c r="M25" s="25"/>
      <c r="N25" s="25"/>
      <c r="O25" s="37"/>
      <c r="P25" s="25"/>
      <c r="Q25" s="25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54">
        <v>44733</v>
      </c>
      <c r="D26" s="58"/>
      <c r="E26" s="58"/>
      <c r="F26" s="58"/>
      <c r="G26" s="58"/>
      <c r="H26" s="58"/>
      <c r="I26" s="58"/>
      <c r="J26" s="58"/>
      <c r="K26" s="58"/>
      <c r="L26" s="50"/>
      <c r="M26" s="25"/>
      <c r="N26" s="25"/>
      <c r="O26" s="37"/>
      <c r="P26" s="25"/>
      <c r="Q26" s="25"/>
      <c r="R26" s="25"/>
      <c r="S26" s="3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51">
        <v>44734</v>
      </c>
      <c r="D27" s="56"/>
      <c r="E27" s="56"/>
      <c r="F27" s="56"/>
      <c r="G27" s="56"/>
      <c r="H27" s="56"/>
      <c r="I27" s="56"/>
      <c r="J27" s="56"/>
      <c r="K27" s="56"/>
      <c r="L27" s="50"/>
      <c r="M27" s="27"/>
      <c r="N27" s="25"/>
      <c r="O27" s="37"/>
      <c r="P27" s="25"/>
      <c r="Q27" s="27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54">
        <v>44735</v>
      </c>
      <c r="D28" s="58"/>
      <c r="E28" s="58"/>
      <c r="F28" s="58"/>
      <c r="G28" s="58"/>
      <c r="H28" s="58"/>
      <c r="I28" s="58"/>
      <c r="J28" s="58"/>
      <c r="K28" s="58"/>
      <c r="L28" s="50"/>
      <c r="M28" s="25"/>
      <c r="N28" s="25"/>
      <c r="O28" s="25"/>
      <c r="P28" s="25"/>
      <c r="Q28" s="25"/>
      <c r="R28" s="25"/>
      <c r="S28" s="3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51">
        <v>44736</v>
      </c>
      <c r="D29" s="56"/>
      <c r="E29" s="56"/>
      <c r="F29" s="56"/>
      <c r="G29" s="56"/>
      <c r="H29" s="56"/>
      <c r="I29" s="56"/>
      <c r="J29" s="56"/>
      <c r="K29" s="56"/>
      <c r="L29" s="50"/>
      <c r="M29" s="74"/>
      <c r="N29" s="74"/>
      <c r="O29" s="25"/>
      <c r="P29" s="25"/>
      <c r="Q29" s="74"/>
      <c r="R29" s="74"/>
      <c r="S29" s="2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60" t="s">
        <v>34</v>
      </c>
      <c r="D30" s="59"/>
      <c r="E30" s="59">
        <f>SUM(E25,E26,E27,E28,E29)</f>
        <v>0</v>
      </c>
      <c r="F30" s="59">
        <f t="shared" ref="F30:K30" si="3">SUM(F25,F26,F27,F28,F29)</f>
        <v>0</v>
      </c>
      <c r="G30" s="59">
        <f t="shared" si="3"/>
        <v>0</v>
      </c>
      <c r="H30" s="59">
        <f t="shared" si="3"/>
        <v>0</v>
      </c>
      <c r="I30" s="59">
        <f t="shared" si="3"/>
        <v>0</v>
      </c>
      <c r="J30" s="59">
        <f t="shared" si="3"/>
        <v>0</v>
      </c>
      <c r="K30" s="59">
        <f t="shared" si="3"/>
        <v>0</v>
      </c>
      <c r="L30" s="50"/>
      <c r="M30" s="25"/>
      <c r="N30" s="25"/>
      <c r="O30" s="37"/>
      <c r="P30" s="25"/>
      <c r="Q30" s="25"/>
      <c r="R30" s="25"/>
      <c r="S30" s="3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51">
        <v>44739</v>
      </c>
      <c r="D31" s="56"/>
      <c r="E31" s="56"/>
      <c r="F31" s="56"/>
      <c r="G31" s="56"/>
      <c r="H31" s="56"/>
      <c r="I31" s="56"/>
      <c r="J31" s="56"/>
      <c r="K31" s="56"/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54">
        <v>44740</v>
      </c>
      <c r="D32" s="58"/>
      <c r="E32" s="58"/>
      <c r="F32" s="58"/>
      <c r="G32" s="58"/>
      <c r="H32" s="58"/>
      <c r="I32" s="58"/>
      <c r="J32" s="58"/>
      <c r="K32" s="58"/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51">
        <v>44741</v>
      </c>
      <c r="D33" s="56"/>
      <c r="E33" s="56"/>
      <c r="F33" s="56"/>
      <c r="G33" s="56"/>
      <c r="H33" s="56"/>
      <c r="I33" s="56"/>
      <c r="J33" s="56"/>
      <c r="K33" s="56"/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x14ac:dyDescent="0.2">
      <c r="A34" s="30"/>
      <c r="B34" s="27"/>
      <c r="C34" s="66">
        <v>44377</v>
      </c>
      <c r="D34" s="58"/>
      <c r="E34" s="58"/>
      <c r="F34" s="58"/>
      <c r="G34" s="58"/>
      <c r="H34" s="58"/>
      <c r="I34" s="58"/>
      <c r="J34" s="58"/>
      <c r="K34" s="58"/>
      <c r="L34" s="50"/>
      <c r="M34" s="25"/>
      <c r="N34" s="25"/>
      <c r="O34" s="37"/>
      <c r="P34" s="25"/>
      <c r="Q34" s="25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64" t="s">
        <v>3</v>
      </c>
      <c r="D35" s="57"/>
      <c r="E35" s="57">
        <f>SUM(E31,E32,E33,E34)</f>
        <v>0</v>
      </c>
      <c r="F35" s="57">
        <f t="shared" ref="F35:K35" si="4">SUM(F31,F32,F33,F34)</f>
        <v>0</v>
      </c>
      <c r="G35" s="57">
        <f t="shared" si="4"/>
        <v>0</v>
      </c>
      <c r="H35" s="57">
        <f t="shared" si="4"/>
        <v>0</v>
      </c>
      <c r="I35" s="57">
        <f t="shared" si="4"/>
        <v>0</v>
      </c>
      <c r="J35" s="57">
        <f t="shared" si="4"/>
        <v>0</v>
      </c>
      <c r="K35" s="57">
        <f t="shared" si="4"/>
        <v>0</v>
      </c>
      <c r="L35" s="50"/>
      <c r="M35" s="25"/>
      <c r="N35" s="25"/>
      <c r="O35" s="37"/>
      <c r="P35" s="25"/>
      <c r="Q35" s="25"/>
      <c r="R35" s="25"/>
      <c r="S35" s="37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x14ac:dyDescent="0.2">
      <c r="A36" s="30"/>
      <c r="B36" s="27"/>
      <c r="C36" s="53" t="s">
        <v>33</v>
      </c>
      <c r="D36" s="59"/>
      <c r="E36" s="59">
        <f>SUM(E12,E18,E24,E30,E35)</f>
        <v>0</v>
      </c>
      <c r="F36" s="59">
        <f t="shared" ref="F36:K36" si="5">SUM(F12,F18,F24,F30,F35)</f>
        <v>0</v>
      </c>
      <c r="G36" s="59">
        <f t="shared" si="5"/>
        <v>0</v>
      </c>
      <c r="H36" s="59">
        <f t="shared" si="5"/>
        <v>0</v>
      </c>
      <c r="I36" s="59">
        <f t="shared" si="5"/>
        <v>0</v>
      </c>
      <c r="J36" s="59">
        <f t="shared" si="5"/>
        <v>0</v>
      </c>
      <c r="K36" s="59">
        <f t="shared" si="5"/>
        <v>0</v>
      </c>
      <c r="L36" s="50"/>
      <c r="M36" s="25"/>
      <c r="N36" s="25"/>
      <c r="O36" s="37"/>
      <c r="P36" s="25"/>
      <c r="Q36" s="25"/>
      <c r="R36" s="25"/>
      <c r="S36" s="3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ht="23" x14ac:dyDescent="0.25">
      <c r="A37" s="30"/>
      <c r="B37" s="44"/>
      <c r="C37" s="48"/>
      <c r="D37" s="50"/>
      <c r="E37" s="46"/>
      <c r="F37" s="46"/>
      <c r="G37" s="50"/>
      <c r="H37" s="48"/>
      <c r="I37" s="48"/>
      <c r="J37" s="50"/>
      <c r="K37" s="46"/>
      <c r="L37" s="50"/>
      <c r="M37" s="44"/>
      <c r="N37" s="25"/>
      <c r="O37" s="37"/>
      <c r="P37" s="25"/>
      <c r="Q37" s="27"/>
      <c r="R37" s="25"/>
      <c r="S37" s="37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27"/>
      <c r="D38" s="25"/>
      <c r="E38" s="37"/>
      <c r="F38" s="37"/>
      <c r="G38" s="25"/>
      <c r="H38" s="25"/>
      <c r="I38" s="25"/>
      <c r="J38" s="25"/>
      <c r="K38" s="37"/>
      <c r="L38" s="25"/>
      <c r="M38" s="25"/>
      <c r="N38" s="25"/>
      <c r="O38" s="25"/>
      <c r="P38" s="25"/>
      <c r="Q38" s="25"/>
      <c r="R38" s="25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73"/>
      <c r="D39" s="73"/>
      <c r="E39" s="37"/>
      <c r="F39" s="37"/>
      <c r="G39" s="25"/>
      <c r="H39" s="74"/>
      <c r="I39" s="74"/>
      <c r="J39" s="74"/>
      <c r="K39" s="37"/>
      <c r="L39" s="25"/>
      <c r="M39" s="74"/>
      <c r="N39" s="74"/>
      <c r="O39" s="25"/>
      <c r="P39" s="25"/>
      <c r="Q39" s="74"/>
      <c r="R39" s="74"/>
      <c r="S39" s="2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30"/>
      <c r="B43" s="27"/>
      <c r="C43" s="27"/>
      <c r="D43" s="25"/>
      <c r="E43" s="37"/>
      <c r="F43" s="37"/>
      <c r="G43" s="25"/>
      <c r="H43" s="25"/>
      <c r="I43" s="25"/>
      <c r="J43" s="25"/>
      <c r="K43" s="37"/>
      <c r="L43" s="25"/>
      <c r="M43" s="25"/>
      <c r="N43" s="25"/>
      <c r="O43" s="37"/>
      <c r="P43" s="25"/>
      <c r="Q43" s="25"/>
      <c r="R43" s="25"/>
      <c r="S43" s="37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x14ac:dyDescent="0.2">
      <c r="A44" s="30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37"/>
      <c r="P44" s="25"/>
      <c r="Q44" s="25"/>
      <c r="R44" s="25"/>
      <c r="S44" s="37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x14ac:dyDescent="0.2">
      <c r="A45" s="30"/>
      <c r="B45" s="27"/>
      <c r="C45" s="27"/>
      <c r="D45" s="25"/>
      <c r="E45" s="37"/>
      <c r="F45" s="37"/>
      <c r="G45" s="25"/>
      <c r="H45" s="25"/>
      <c r="I45" s="25"/>
      <c r="J45" s="25"/>
      <c r="K45" s="37"/>
      <c r="L45" s="25"/>
      <c r="M45" s="25"/>
      <c r="N45" s="25"/>
      <c r="O45" s="37"/>
      <c r="P45" s="25"/>
      <c r="Q45" s="25"/>
      <c r="R45" s="25"/>
      <c r="S45" s="37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</row>
    <row r="46" spans="1:40" x14ac:dyDescent="0.2">
      <c r="A46" s="1"/>
      <c r="B46" s="27"/>
      <c r="C46" s="27"/>
      <c r="D46" s="25"/>
      <c r="E46" s="24"/>
      <c r="F46" s="24"/>
      <c r="G46" s="25"/>
      <c r="H46" s="27"/>
      <c r="I46" s="27"/>
      <c r="J46" s="25"/>
      <c r="K46" s="29"/>
      <c r="L46" s="25"/>
      <c r="M46" s="27"/>
      <c r="N46" s="25"/>
      <c r="O46" s="17"/>
      <c r="P46" s="25"/>
      <c r="Q46" s="27"/>
      <c r="R46" s="25"/>
      <c r="S46" s="37"/>
      <c r="T46" s="30"/>
      <c r="U46" s="31"/>
    </row>
    <row r="47" spans="1:40" x14ac:dyDescent="0.2">
      <c r="A47" s="1"/>
      <c r="B47" s="27"/>
      <c r="C47" s="27"/>
      <c r="D47" s="25"/>
      <c r="E47" s="37"/>
      <c r="F47" s="37"/>
      <c r="G47" s="25"/>
      <c r="H47" s="25"/>
      <c r="I47" s="25"/>
      <c r="J47" s="25"/>
      <c r="K47" s="37"/>
      <c r="L47" s="25"/>
      <c r="M47" s="25"/>
      <c r="N47" s="25"/>
      <c r="O47" s="25"/>
      <c r="P47" s="25"/>
      <c r="Q47" s="25"/>
      <c r="R47" s="25"/>
      <c r="S47" s="27"/>
      <c r="T47" s="30"/>
      <c r="U47" s="31"/>
    </row>
    <row r="48" spans="1:40" x14ac:dyDescent="0.2">
      <c r="A48" s="1"/>
      <c r="B48" s="27"/>
      <c r="C48" s="70"/>
      <c r="D48" s="70"/>
      <c r="E48" s="37"/>
      <c r="F48" s="37"/>
      <c r="G48" s="25"/>
      <c r="H48" s="72"/>
      <c r="I48" s="72"/>
      <c r="J48" s="72"/>
      <c r="K48" s="37"/>
      <c r="L48" s="25"/>
      <c r="M48" s="72"/>
      <c r="N48" s="72"/>
      <c r="O48" s="25"/>
      <c r="P48" s="25"/>
      <c r="Q48" s="72"/>
      <c r="R48" s="72"/>
      <c r="S48" s="27"/>
      <c r="T48" s="30"/>
      <c r="U48" s="31"/>
    </row>
    <row r="49" spans="1:21" x14ac:dyDescent="0.2">
      <c r="A49" s="1"/>
      <c r="B49" s="27"/>
      <c r="C49" s="27"/>
      <c r="D49" s="25"/>
      <c r="E49" s="24"/>
      <c r="F49" s="24"/>
      <c r="G49" s="25"/>
      <c r="H49" s="25"/>
      <c r="I49" s="25"/>
      <c r="J49" s="25"/>
      <c r="K49" s="38"/>
      <c r="L49" s="25"/>
      <c r="M49" s="25"/>
      <c r="N49" s="25"/>
      <c r="O49" s="29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9"/>
      <c r="F50" s="29"/>
      <c r="G50" s="25"/>
      <c r="H50" s="25"/>
      <c r="I50" s="25"/>
      <c r="J50" s="25"/>
      <c r="K50" s="38"/>
      <c r="L50" s="25"/>
      <c r="M50" s="25"/>
      <c r="N50" s="25"/>
      <c r="O50" s="24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24"/>
      <c r="F51" s="24"/>
      <c r="G51" s="25"/>
      <c r="H51" s="25"/>
      <c r="I51" s="25"/>
      <c r="J51" s="25"/>
      <c r="K51" s="29"/>
      <c r="L51" s="25"/>
      <c r="M51" s="25"/>
      <c r="N51" s="25"/>
      <c r="O51" s="29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36"/>
      <c r="F52" s="36"/>
      <c r="G52" s="25"/>
      <c r="H52" s="25"/>
      <c r="I52" s="25"/>
      <c r="J52" s="25"/>
      <c r="K52" s="29"/>
      <c r="L52" s="25"/>
      <c r="M52" s="25"/>
      <c r="N52" s="25"/>
      <c r="O52" s="29"/>
      <c r="P52" s="25"/>
      <c r="Q52" s="25"/>
      <c r="R52" s="25"/>
      <c r="S52" s="37"/>
      <c r="T52" s="30"/>
      <c r="U52" s="31"/>
    </row>
    <row r="53" spans="1:21" x14ac:dyDescent="0.2">
      <c r="A53" s="1"/>
      <c r="B53" s="27"/>
      <c r="C53" s="27"/>
      <c r="D53" s="25"/>
      <c r="E53" s="24"/>
      <c r="F53" s="24"/>
      <c r="G53" s="25"/>
      <c r="H53" s="25"/>
      <c r="I53" s="25"/>
      <c r="J53" s="25"/>
      <c r="K53" s="24"/>
      <c r="L53" s="25"/>
      <c r="M53" s="25"/>
      <c r="N53" s="25"/>
      <c r="O53" s="24"/>
      <c r="P53" s="25"/>
      <c r="Q53" s="25"/>
      <c r="R53" s="25"/>
      <c r="S53" s="37"/>
      <c r="T53" s="30"/>
      <c r="U53" s="31"/>
    </row>
    <row r="54" spans="1:21" x14ac:dyDescent="0.2">
      <c r="A54" s="1"/>
      <c r="B54" s="27"/>
      <c r="C54" s="27"/>
      <c r="D54" s="25"/>
      <c r="E54" s="24"/>
      <c r="F54" s="24"/>
      <c r="G54" s="25"/>
      <c r="H54" s="25"/>
      <c r="I54" s="25"/>
      <c r="J54" s="25"/>
      <c r="K54" s="24"/>
      <c r="L54" s="25"/>
      <c r="M54" s="25"/>
      <c r="N54" s="25"/>
      <c r="O54" s="24"/>
      <c r="P54" s="25"/>
      <c r="Q54" s="25"/>
      <c r="R54" s="25"/>
      <c r="S54" s="37"/>
      <c r="T54" s="30"/>
      <c r="U54" s="31"/>
    </row>
    <row r="55" spans="1:21" x14ac:dyDescent="0.2">
      <c r="A55" s="1"/>
      <c r="B55" s="27"/>
      <c r="C55" s="27"/>
      <c r="D55" s="25"/>
      <c r="E55" s="24"/>
      <c r="F55" s="24"/>
      <c r="G55" s="25"/>
      <c r="H55" s="27"/>
      <c r="I55" s="27"/>
      <c r="J55" s="25"/>
      <c r="K55" s="24"/>
      <c r="L55" s="25"/>
      <c r="M55" s="27"/>
      <c r="N55" s="25"/>
      <c r="O55" s="24"/>
      <c r="P55" s="25"/>
      <c r="Q55" s="27"/>
      <c r="R55" s="25"/>
      <c r="S55" s="37"/>
      <c r="T55" s="30"/>
      <c r="U55" s="31"/>
    </row>
    <row r="56" spans="1:21" x14ac:dyDescent="0.2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0"/>
      <c r="U56" s="31"/>
    </row>
    <row r="57" spans="1:21" x14ac:dyDescent="0.2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0"/>
      <c r="U57" s="31"/>
    </row>
    <row r="58" spans="1:21" x14ac:dyDescent="0.2">
      <c r="A58" s="1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30"/>
      <c r="U58" s="31"/>
    </row>
    <row r="59" spans="1:21" x14ac:dyDescent="0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</row>
    <row r="60" spans="1:21" x14ac:dyDescent="0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</row>
    <row r="61" spans="1:21" x14ac:dyDescent="0.2">
      <c r="A61" s="1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2:2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</sheetData>
  <mergeCells count="14">
    <mergeCell ref="C39:D39"/>
    <mergeCell ref="H39:J39"/>
    <mergeCell ref="M39:N39"/>
    <mergeCell ref="Q39:R39"/>
    <mergeCell ref="C48:D48"/>
    <mergeCell ref="H48:J48"/>
    <mergeCell ref="M48:N48"/>
    <mergeCell ref="Q48:R48"/>
    <mergeCell ref="D3:J3"/>
    <mergeCell ref="C4:O4"/>
    <mergeCell ref="M20:N20"/>
    <mergeCell ref="Q20:R20"/>
    <mergeCell ref="M29:N29"/>
    <mergeCell ref="Q29:R2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16E9B-C88A-3044-BDBE-2DB3ED4E2E1B}">
  <dimension ref="A1:CM64"/>
  <sheetViews>
    <sheetView showGridLines="0" workbookViewId="0">
      <selection activeCell="D36" sqref="D36"/>
    </sheetView>
  </sheetViews>
  <sheetFormatPr baseColWidth="10" defaultRowHeight="16" x14ac:dyDescent="0.2"/>
  <cols>
    <col min="2" max="2" width="11.6640625" bestFit="1" customWidth="1"/>
    <col min="3" max="3" width="16.5" bestFit="1" customWidth="1"/>
    <col min="4" max="4" width="23.83203125" customWidth="1"/>
    <col min="5" max="5" width="14.83203125" bestFit="1" customWidth="1"/>
    <col min="8" max="8" width="12.33203125" bestFit="1" customWidth="1"/>
    <col min="9" max="9" width="12.33203125" customWidth="1"/>
    <col min="10" max="10" width="21.1640625" bestFit="1" customWidth="1"/>
    <col min="11" max="11" width="12.1640625" bestFit="1" customWidth="1"/>
    <col min="13" max="13" width="16.5" bestFit="1" customWidth="1"/>
    <col min="17" max="17" width="16.5" bestFit="1" customWidth="1"/>
  </cols>
  <sheetData>
    <row r="1" spans="1:9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</row>
    <row r="2" spans="1:91" x14ac:dyDescent="0.2">
      <c r="A2" s="3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</row>
    <row r="3" spans="1:91" x14ac:dyDescent="0.2">
      <c r="A3" s="39"/>
      <c r="B3" s="23"/>
      <c r="C3" s="23"/>
      <c r="D3" s="68"/>
      <c r="E3" s="68"/>
      <c r="F3" s="68"/>
      <c r="G3" s="68"/>
      <c r="H3" s="68"/>
      <c r="I3" s="68"/>
      <c r="J3" s="68"/>
      <c r="K3" s="23"/>
      <c r="L3" s="23"/>
      <c r="M3" s="23"/>
      <c r="N3" s="23"/>
      <c r="O3" s="23"/>
      <c r="P3" s="23"/>
      <c r="Q3" s="23"/>
      <c r="R3" s="23"/>
      <c r="S3" s="23"/>
      <c r="T3" s="39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</row>
    <row r="4" spans="1:91" ht="45" x14ac:dyDescent="0.45">
      <c r="A4" s="39"/>
      <c r="B4" s="23"/>
      <c r="C4" s="71" t="s">
        <v>13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3"/>
      <c r="Q4" s="23"/>
      <c r="R4" s="23"/>
      <c r="S4" s="23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</row>
    <row r="5" spans="1:91" x14ac:dyDescent="0.2">
      <c r="A5" s="39"/>
      <c r="B5" s="23"/>
      <c r="C5" s="23"/>
      <c r="D5" s="41"/>
      <c r="E5" s="41"/>
      <c r="F5" s="41"/>
      <c r="G5" s="41"/>
      <c r="H5" s="41"/>
      <c r="I5" s="41"/>
      <c r="J5" s="41"/>
      <c r="K5" s="23"/>
      <c r="L5" s="23"/>
      <c r="M5" s="23"/>
      <c r="N5" s="41"/>
      <c r="O5" s="23"/>
      <c r="P5" s="23"/>
      <c r="Q5" s="23"/>
      <c r="R5" s="23"/>
      <c r="S5" s="23"/>
      <c r="T5" s="39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x14ac:dyDescent="0.2">
      <c r="A6" s="39"/>
      <c r="B6" s="23"/>
      <c r="C6" s="23"/>
      <c r="D6" s="41"/>
      <c r="E6" s="41"/>
      <c r="F6" s="41"/>
      <c r="G6" s="41"/>
      <c r="H6" s="41"/>
      <c r="I6" s="41"/>
      <c r="J6" s="41"/>
      <c r="K6" s="23"/>
      <c r="L6" s="23"/>
      <c r="M6" s="23"/>
      <c r="N6" s="41"/>
      <c r="O6" s="23"/>
      <c r="P6" s="23"/>
      <c r="Q6" s="23"/>
      <c r="R6" s="23"/>
      <c r="S6" s="23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</row>
    <row r="7" spans="1:91" x14ac:dyDescent="0.2">
      <c r="A7" s="30"/>
      <c r="B7" s="27"/>
      <c r="C7" s="48"/>
      <c r="D7" s="49"/>
      <c r="E7" s="49"/>
      <c r="F7" s="49"/>
      <c r="G7" s="49"/>
      <c r="H7" s="49"/>
      <c r="I7" s="49"/>
      <c r="J7" s="49"/>
      <c r="K7" s="48"/>
      <c r="L7" s="48"/>
      <c r="M7" s="27"/>
      <c r="N7" s="32"/>
      <c r="O7" s="27"/>
      <c r="P7" s="27"/>
      <c r="Q7" s="27"/>
      <c r="R7" s="27"/>
      <c r="S7" s="27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ht="18" x14ac:dyDescent="0.2">
      <c r="A8" s="30"/>
      <c r="B8" s="27"/>
      <c r="C8" s="62" t="s">
        <v>31</v>
      </c>
      <c r="D8" s="62" t="s">
        <v>32</v>
      </c>
      <c r="E8" s="62" t="s">
        <v>5</v>
      </c>
      <c r="F8" s="62" t="s">
        <v>8</v>
      </c>
      <c r="G8" s="62" t="s">
        <v>27</v>
      </c>
      <c r="H8" s="62" t="s">
        <v>7</v>
      </c>
      <c r="I8" s="62" t="s">
        <v>9</v>
      </c>
      <c r="J8" s="62" t="s">
        <v>29</v>
      </c>
      <c r="K8" s="62" t="s">
        <v>6</v>
      </c>
      <c r="L8" s="48"/>
      <c r="M8" s="27"/>
      <c r="N8" s="32"/>
      <c r="O8" s="27"/>
      <c r="P8" s="27"/>
      <c r="Q8" s="27"/>
      <c r="R8" s="27"/>
      <c r="S8" s="27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ht="24" customHeight="1" x14ac:dyDescent="0.2">
      <c r="A9" s="30"/>
      <c r="B9" s="27"/>
      <c r="C9" s="51">
        <v>44743</v>
      </c>
      <c r="D9" s="52"/>
      <c r="E9" s="52"/>
      <c r="F9" s="52"/>
      <c r="G9" s="52"/>
      <c r="H9" s="52"/>
      <c r="I9" s="52"/>
      <c r="J9" s="52"/>
      <c r="K9" s="52"/>
      <c r="L9" s="48"/>
      <c r="M9" s="27"/>
      <c r="N9" s="32"/>
      <c r="O9" s="27"/>
      <c r="P9" s="27"/>
      <c r="Q9" s="27"/>
      <c r="R9" s="27"/>
      <c r="S9" s="27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ht="23" x14ac:dyDescent="0.25">
      <c r="A10" s="30"/>
      <c r="B10" s="44"/>
      <c r="C10" s="60" t="s">
        <v>3</v>
      </c>
      <c r="D10" s="53"/>
      <c r="E10" s="53">
        <f t="shared" ref="E10:J10" si="0">SUM(E9)</f>
        <v>0</v>
      </c>
      <c r="F10" s="53"/>
      <c r="G10" s="53">
        <f t="shared" si="0"/>
        <v>0</v>
      </c>
      <c r="H10" s="53">
        <f t="shared" si="0"/>
        <v>0</v>
      </c>
      <c r="I10" s="53"/>
      <c r="J10" s="53">
        <f t="shared" si="0"/>
        <v>0</v>
      </c>
      <c r="K10" s="53"/>
      <c r="L10" s="48"/>
      <c r="M10" s="44"/>
      <c r="N10" s="32"/>
      <c r="O10" s="27"/>
      <c r="P10" s="27"/>
      <c r="Q10" s="27"/>
      <c r="R10" s="27"/>
      <c r="S10" s="27"/>
      <c r="T10" s="30"/>
      <c r="U10" s="30"/>
      <c r="V10" s="44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x14ac:dyDescent="0.2">
      <c r="A11" s="30"/>
      <c r="B11" s="27"/>
      <c r="C11" s="51">
        <v>44746</v>
      </c>
      <c r="D11" s="52"/>
      <c r="E11" s="52"/>
      <c r="F11" s="52"/>
      <c r="G11" s="52"/>
      <c r="H11" s="52"/>
      <c r="I11" s="52"/>
      <c r="J11" s="52"/>
      <c r="K11" s="52"/>
      <c r="L11" s="48"/>
      <c r="M11" s="27"/>
      <c r="N11" s="27"/>
      <c r="O11" s="27"/>
      <c r="P11" s="27"/>
      <c r="Q11" s="27"/>
      <c r="R11" s="27"/>
      <c r="S11" s="2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</row>
    <row r="12" spans="1:91" s="31" customFormat="1" x14ac:dyDescent="0.2">
      <c r="A12" s="30"/>
      <c r="B12" s="27"/>
      <c r="C12" s="54">
        <v>44747</v>
      </c>
      <c r="D12" s="55"/>
      <c r="E12" s="55"/>
      <c r="F12" s="55"/>
      <c r="G12" s="55"/>
      <c r="H12" s="55"/>
      <c r="I12" s="55"/>
      <c r="J12" s="55"/>
      <c r="K12" s="55"/>
      <c r="L12" s="48"/>
      <c r="M12" s="27"/>
      <c r="N12" s="27"/>
      <c r="O12" s="27"/>
      <c r="P12" s="27"/>
      <c r="Q12" s="27"/>
      <c r="R12" s="27"/>
      <c r="S12" s="27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91" x14ac:dyDescent="0.2">
      <c r="A13" s="27"/>
      <c r="B13" s="30"/>
      <c r="C13" s="51">
        <v>44748</v>
      </c>
      <c r="D13" s="52"/>
      <c r="E13" s="52"/>
      <c r="F13" s="52"/>
      <c r="G13" s="52"/>
      <c r="H13" s="52"/>
      <c r="I13" s="52"/>
      <c r="J13" s="52"/>
      <c r="K13" s="52"/>
      <c r="L13" s="48"/>
      <c r="M13" s="27"/>
      <c r="N13" s="27"/>
      <c r="O13" s="27"/>
      <c r="P13" s="27"/>
      <c r="Q13" s="27"/>
      <c r="R13" s="27"/>
      <c r="S13" s="27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91" x14ac:dyDescent="0.2">
      <c r="A14" s="27"/>
      <c r="B14" s="27"/>
      <c r="C14" s="54">
        <v>44749</v>
      </c>
      <c r="D14" s="55"/>
      <c r="E14" s="55"/>
      <c r="F14" s="55"/>
      <c r="G14" s="55"/>
      <c r="H14" s="55"/>
      <c r="I14" s="55"/>
      <c r="J14" s="55"/>
      <c r="K14" s="55"/>
      <c r="L14" s="48"/>
      <c r="M14" s="27"/>
      <c r="N14" s="27"/>
      <c r="O14" s="27"/>
      <c r="P14" s="27"/>
      <c r="Q14" s="27"/>
      <c r="R14" s="27"/>
      <c r="S14" s="2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91" x14ac:dyDescent="0.2">
      <c r="A15" s="27"/>
      <c r="B15" s="27"/>
      <c r="C15" s="51">
        <v>44750</v>
      </c>
      <c r="D15" s="52"/>
      <c r="E15" s="52"/>
      <c r="F15" s="52"/>
      <c r="G15" s="52"/>
      <c r="H15" s="52"/>
      <c r="I15" s="52"/>
      <c r="J15" s="52"/>
      <c r="K15" s="52"/>
      <c r="L15" s="48"/>
      <c r="M15" s="27"/>
      <c r="N15" s="27"/>
      <c r="O15" s="27"/>
      <c r="P15" s="27"/>
      <c r="Q15" s="27"/>
      <c r="R15" s="27"/>
      <c r="S15" s="2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91" x14ac:dyDescent="0.2">
      <c r="A16" s="27"/>
      <c r="B16" s="27"/>
      <c r="C16" s="60" t="s">
        <v>3</v>
      </c>
      <c r="D16" s="53"/>
      <c r="E16" s="53">
        <f t="shared" ref="E16:J16" si="1">SUM(E11:E15)</f>
        <v>0</v>
      </c>
      <c r="F16" s="53"/>
      <c r="G16" s="53">
        <f t="shared" si="1"/>
        <v>0</v>
      </c>
      <c r="H16" s="53">
        <f t="shared" si="1"/>
        <v>0</v>
      </c>
      <c r="I16" s="53"/>
      <c r="J16" s="53">
        <f t="shared" si="1"/>
        <v>0</v>
      </c>
      <c r="K16" s="53"/>
      <c r="L16" s="48"/>
      <c r="M16" s="27"/>
      <c r="N16" s="27"/>
      <c r="O16" s="27"/>
      <c r="P16" s="27"/>
      <c r="Q16" s="27"/>
      <c r="R16" s="27"/>
      <c r="S16" s="2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x14ac:dyDescent="0.2">
      <c r="A17" s="27"/>
      <c r="B17" s="27"/>
      <c r="C17" s="51">
        <v>44753</v>
      </c>
      <c r="D17" s="52"/>
      <c r="E17" s="52"/>
      <c r="F17" s="52"/>
      <c r="G17" s="52"/>
      <c r="H17" s="52"/>
      <c r="I17" s="52"/>
      <c r="J17" s="52"/>
      <c r="K17" s="52"/>
      <c r="L17" s="48"/>
      <c r="M17" s="27"/>
      <c r="N17" s="27"/>
      <c r="O17" s="27"/>
      <c r="P17" s="27"/>
      <c r="Q17" s="27"/>
      <c r="R17" s="27"/>
      <c r="S17" s="2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x14ac:dyDescent="0.2">
      <c r="A18" s="27"/>
      <c r="B18" s="27"/>
      <c r="C18" s="54">
        <v>44754</v>
      </c>
      <c r="D18" s="55"/>
      <c r="E18" s="55"/>
      <c r="F18" s="55"/>
      <c r="G18" s="55"/>
      <c r="H18" s="55"/>
      <c r="I18" s="55"/>
      <c r="J18" s="55"/>
      <c r="K18" s="55"/>
      <c r="L18" s="48"/>
      <c r="M18" s="27"/>
      <c r="N18" s="27"/>
      <c r="O18" s="27"/>
      <c r="P18" s="27"/>
      <c r="Q18" s="27"/>
      <c r="R18" s="27"/>
      <c r="S18" s="2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x14ac:dyDescent="0.2">
      <c r="A19" s="27"/>
      <c r="B19" s="27"/>
      <c r="C19" s="51">
        <v>44209</v>
      </c>
      <c r="D19" s="52"/>
      <c r="E19" s="52"/>
      <c r="F19" s="52"/>
      <c r="G19" s="52"/>
      <c r="H19" s="52"/>
      <c r="I19" s="52"/>
      <c r="J19" s="52"/>
      <c r="K19" s="52"/>
      <c r="L19" s="48"/>
      <c r="M19" s="27"/>
      <c r="N19" s="27"/>
      <c r="O19" s="27"/>
      <c r="P19" s="27"/>
      <c r="Q19" s="27"/>
      <c r="R19" s="27"/>
      <c r="S19" s="2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x14ac:dyDescent="0.2">
      <c r="A20" s="30"/>
      <c r="B20" s="27"/>
      <c r="C20" s="54">
        <v>44756</v>
      </c>
      <c r="D20" s="55"/>
      <c r="E20" s="55"/>
      <c r="F20" s="55"/>
      <c r="G20" s="55"/>
      <c r="H20" s="55"/>
      <c r="I20" s="55"/>
      <c r="J20" s="55"/>
      <c r="K20" s="55"/>
      <c r="L20" s="48"/>
      <c r="M20" s="73"/>
      <c r="N20" s="73"/>
      <c r="O20" s="27"/>
      <c r="P20" s="27"/>
      <c r="Q20" s="73"/>
      <c r="R20" s="73"/>
      <c r="S20" s="2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x14ac:dyDescent="0.2">
      <c r="A21" s="30"/>
      <c r="B21" s="27"/>
      <c r="C21" s="51">
        <v>44757</v>
      </c>
      <c r="D21" s="52"/>
      <c r="E21" s="52"/>
      <c r="F21" s="52"/>
      <c r="G21" s="52"/>
      <c r="H21" s="52"/>
      <c r="I21" s="52"/>
      <c r="J21" s="52"/>
      <c r="K21" s="52"/>
      <c r="L21" s="50"/>
      <c r="M21" s="25"/>
      <c r="N21" s="25"/>
      <c r="O21" s="37"/>
      <c r="P21" s="25"/>
      <c r="Q21" s="25"/>
      <c r="R21" s="25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x14ac:dyDescent="0.2">
      <c r="A22" s="30"/>
      <c r="B22" s="27"/>
      <c r="C22" s="60" t="s">
        <v>3</v>
      </c>
      <c r="D22" s="53"/>
      <c r="E22" s="53">
        <f t="shared" ref="E22:J22" si="2">SUM(E17:E21)</f>
        <v>0</v>
      </c>
      <c r="F22" s="53"/>
      <c r="G22" s="53">
        <f t="shared" si="2"/>
        <v>0</v>
      </c>
      <c r="H22" s="53">
        <f t="shared" si="2"/>
        <v>0</v>
      </c>
      <c r="I22" s="53"/>
      <c r="J22" s="53">
        <f t="shared" si="2"/>
        <v>0</v>
      </c>
      <c r="K22" s="53"/>
      <c r="L22" s="50"/>
      <c r="M22" s="25"/>
      <c r="N22" s="25"/>
      <c r="O22" s="37"/>
      <c r="P22" s="25"/>
      <c r="Q22" s="25"/>
      <c r="R22" s="25"/>
      <c r="S22" s="37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ht="23" x14ac:dyDescent="0.25">
      <c r="A23" s="27"/>
      <c r="B23" s="44"/>
      <c r="C23" s="51">
        <v>44760</v>
      </c>
      <c r="D23" s="56"/>
      <c r="E23" s="56"/>
      <c r="F23" s="56"/>
      <c r="G23" s="56"/>
      <c r="H23" s="56"/>
      <c r="I23" s="56"/>
      <c r="J23" s="56"/>
      <c r="K23" s="56"/>
      <c r="L23" s="50"/>
      <c r="M23" s="47"/>
      <c r="N23" s="25"/>
      <c r="O23" s="37"/>
      <c r="P23" s="25"/>
      <c r="Q23" s="25"/>
      <c r="R23" s="25"/>
      <c r="S23" s="37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x14ac:dyDescent="0.2">
      <c r="A24" s="30"/>
      <c r="B24" s="27"/>
      <c r="C24" s="54">
        <v>44761</v>
      </c>
      <c r="D24" s="58"/>
      <c r="E24" s="58"/>
      <c r="F24" s="58"/>
      <c r="G24" s="58"/>
      <c r="H24" s="58"/>
      <c r="I24" s="58"/>
      <c r="J24" s="58"/>
      <c r="K24" s="58"/>
      <c r="L24" s="50"/>
      <c r="M24" s="25"/>
      <c r="N24" s="25"/>
      <c r="O24" s="37"/>
      <c r="P24" s="25"/>
      <c r="Q24" s="25"/>
      <c r="R24" s="25"/>
      <c r="S24" s="37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x14ac:dyDescent="0.2">
      <c r="A25" s="30"/>
      <c r="B25" s="27"/>
      <c r="C25" s="51">
        <v>44762</v>
      </c>
      <c r="D25" s="56"/>
      <c r="E25" s="56"/>
      <c r="F25" s="56"/>
      <c r="G25" s="56"/>
      <c r="H25" s="56"/>
      <c r="I25" s="56"/>
      <c r="J25" s="56"/>
      <c r="K25" s="56"/>
      <c r="L25" s="50"/>
      <c r="M25" s="25"/>
      <c r="N25" s="25"/>
      <c r="O25" s="37"/>
      <c r="P25" s="25"/>
      <c r="Q25" s="25"/>
      <c r="R25" s="25"/>
      <c r="S25" s="37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x14ac:dyDescent="0.2">
      <c r="A26" s="30"/>
      <c r="B26" s="27"/>
      <c r="C26" s="54">
        <v>44763</v>
      </c>
      <c r="D26" s="58"/>
      <c r="E26" s="58"/>
      <c r="F26" s="58"/>
      <c r="G26" s="58"/>
      <c r="H26" s="58"/>
      <c r="I26" s="58"/>
      <c r="J26" s="58"/>
      <c r="K26" s="58"/>
      <c r="L26" s="50"/>
      <c r="M26" s="25"/>
      <c r="N26" s="25"/>
      <c r="O26" s="37"/>
      <c r="P26" s="25"/>
      <c r="Q26" s="25"/>
      <c r="R26" s="25"/>
      <c r="S26" s="37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x14ac:dyDescent="0.2">
      <c r="A27" s="30"/>
      <c r="B27" s="27"/>
      <c r="C27" s="51">
        <v>44764</v>
      </c>
      <c r="D27" s="56"/>
      <c r="E27" s="56"/>
      <c r="F27" s="56"/>
      <c r="G27" s="56"/>
      <c r="H27" s="56"/>
      <c r="I27" s="56"/>
      <c r="J27" s="56"/>
      <c r="K27" s="56"/>
      <c r="L27" s="50"/>
      <c r="M27" s="27"/>
      <c r="N27" s="25"/>
      <c r="O27" s="37"/>
      <c r="P27" s="25"/>
      <c r="Q27" s="27"/>
      <c r="R27" s="25"/>
      <c r="S27" s="3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x14ac:dyDescent="0.2">
      <c r="A28" s="30"/>
      <c r="B28" s="27"/>
      <c r="C28" s="60" t="s">
        <v>3</v>
      </c>
      <c r="D28" s="59"/>
      <c r="E28" s="59">
        <f t="shared" ref="E28:J28" si="3">SUM(E23:E27)</f>
        <v>0</v>
      </c>
      <c r="F28" s="59"/>
      <c r="G28" s="59">
        <f t="shared" si="3"/>
        <v>0</v>
      </c>
      <c r="H28" s="59">
        <f t="shared" si="3"/>
        <v>0</v>
      </c>
      <c r="I28" s="59"/>
      <c r="J28" s="59">
        <f t="shared" si="3"/>
        <v>0</v>
      </c>
      <c r="K28" s="59"/>
      <c r="L28" s="50"/>
      <c r="M28" s="25"/>
      <c r="N28" s="25"/>
      <c r="O28" s="25"/>
      <c r="P28" s="25"/>
      <c r="Q28" s="25"/>
      <c r="R28" s="25"/>
      <c r="S28" s="37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x14ac:dyDescent="0.2">
      <c r="A29" s="30"/>
      <c r="B29" s="27"/>
      <c r="C29" s="51">
        <v>44767</v>
      </c>
      <c r="D29" s="56"/>
      <c r="E29" s="56"/>
      <c r="F29" s="56"/>
      <c r="G29" s="56"/>
      <c r="H29" s="56"/>
      <c r="I29" s="56"/>
      <c r="J29" s="56"/>
      <c r="K29" s="56"/>
      <c r="L29" s="50"/>
      <c r="M29" s="74"/>
      <c r="N29" s="74"/>
      <c r="O29" s="25"/>
      <c r="P29" s="25"/>
      <c r="Q29" s="74"/>
      <c r="R29" s="74"/>
      <c r="S29" s="27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x14ac:dyDescent="0.2">
      <c r="A30" s="30"/>
      <c r="B30" s="27"/>
      <c r="C30" s="54">
        <v>44768</v>
      </c>
      <c r="D30" s="58"/>
      <c r="E30" s="58"/>
      <c r="F30" s="58"/>
      <c r="G30" s="58"/>
      <c r="H30" s="58"/>
      <c r="I30" s="58"/>
      <c r="J30" s="58"/>
      <c r="K30" s="58"/>
      <c r="L30" s="50"/>
      <c r="M30" s="25"/>
      <c r="N30" s="25"/>
      <c r="O30" s="37"/>
      <c r="P30" s="25"/>
      <c r="Q30" s="25"/>
      <c r="R30" s="25"/>
      <c r="S30" s="37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x14ac:dyDescent="0.2">
      <c r="A31" s="30"/>
      <c r="B31" s="27"/>
      <c r="C31" s="51">
        <v>44619</v>
      </c>
      <c r="D31" s="56"/>
      <c r="E31" s="56"/>
      <c r="F31" s="56"/>
      <c r="G31" s="56"/>
      <c r="H31" s="56"/>
      <c r="I31" s="56"/>
      <c r="J31" s="56"/>
      <c r="K31" s="56"/>
      <c r="L31" s="50"/>
      <c r="M31" s="25"/>
      <c r="N31" s="25"/>
      <c r="O31" s="37"/>
      <c r="P31" s="25"/>
      <c r="Q31" s="25"/>
      <c r="R31" s="25"/>
      <c r="S31" s="37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x14ac:dyDescent="0.2">
      <c r="A32" s="30"/>
      <c r="B32" s="27"/>
      <c r="C32" s="54">
        <v>44770</v>
      </c>
      <c r="D32" s="58"/>
      <c r="E32" s="58"/>
      <c r="F32" s="58"/>
      <c r="G32" s="58"/>
      <c r="H32" s="58"/>
      <c r="I32" s="58"/>
      <c r="J32" s="58"/>
      <c r="K32" s="58"/>
      <c r="L32" s="50"/>
      <c r="M32" s="25"/>
      <c r="N32" s="25"/>
      <c r="O32" s="37"/>
      <c r="P32" s="25"/>
      <c r="Q32" s="25"/>
      <c r="R32" s="25"/>
      <c r="S32" s="3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x14ac:dyDescent="0.2">
      <c r="A33" s="30"/>
      <c r="B33" s="27"/>
      <c r="C33" s="51">
        <v>44771</v>
      </c>
      <c r="D33" s="56"/>
      <c r="E33" s="56"/>
      <c r="F33" s="56"/>
      <c r="G33" s="56"/>
      <c r="H33" s="56"/>
      <c r="I33" s="56"/>
      <c r="J33" s="56"/>
      <c r="K33" s="56"/>
      <c r="L33" s="50"/>
      <c r="M33" s="25"/>
      <c r="N33" s="25"/>
      <c r="O33" s="37"/>
      <c r="P33" s="25"/>
      <c r="Q33" s="25"/>
      <c r="R33" s="25"/>
      <c r="S33" s="37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x14ac:dyDescent="0.2">
      <c r="A34" s="30"/>
      <c r="B34" s="27"/>
      <c r="C34" s="60" t="s">
        <v>3</v>
      </c>
      <c r="D34" s="59"/>
      <c r="E34" s="59">
        <f>SUM(E29:E33)</f>
        <v>0</v>
      </c>
      <c r="F34" s="59"/>
      <c r="G34" s="59">
        <f>SUM(G29:G33)</f>
        <v>0</v>
      </c>
      <c r="H34" s="59">
        <f>SUM(H29:H33)</f>
        <v>0</v>
      </c>
      <c r="I34" s="59"/>
      <c r="J34" s="59">
        <f>SUM(J29:J33)</f>
        <v>0</v>
      </c>
      <c r="K34" s="59"/>
      <c r="L34" s="50"/>
      <c r="M34" s="25"/>
      <c r="N34" s="25"/>
      <c r="O34" s="37"/>
      <c r="P34" s="25"/>
      <c r="Q34" s="25"/>
      <c r="R34" s="25"/>
      <c r="S34" s="37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x14ac:dyDescent="0.2">
      <c r="A35" s="30"/>
      <c r="B35" s="27"/>
      <c r="C35" s="61" t="s">
        <v>33</v>
      </c>
      <c r="D35" s="57"/>
      <c r="E35" s="57">
        <f>SUM(E34,E28,E22,E16,E10)</f>
        <v>0</v>
      </c>
      <c r="F35" s="57"/>
      <c r="G35" s="57">
        <f>SUM(G34,G28,G22,G16,G10)</f>
        <v>0</v>
      </c>
      <c r="H35" s="57">
        <f>SUM(H34,H28,H22,H16,H10)</f>
        <v>0</v>
      </c>
      <c r="I35" s="57"/>
      <c r="J35" s="57">
        <f>SUM(J34,J28,J22,J16,J10)</f>
        <v>0</v>
      </c>
      <c r="K35" s="57">
        <v>650</v>
      </c>
      <c r="L35" s="50"/>
      <c r="M35" s="25"/>
      <c r="N35" s="25"/>
      <c r="O35" s="37"/>
      <c r="P35" s="25"/>
      <c r="Q35" s="25"/>
      <c r="R35" s="25"/>
      <c r="S35" s="37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ht="23" x14ac:dyDescent="0.25">
      <c r="A36" s="30"/>
      <c r="B36" s="44"/>
      <c r="C36" s="48"/>
      <c r="D36" s="50"/>
      <c r="E36" s="46"/>
      <c r="F36" s="46"/>
      <c r="G36" s="50"/>
      <c r="H36" s="48"/>
      <c r="I36" s="48"/>
      <c r="J36" s="50"/>
      <c r="K36" s="46"/>
      <c r="L36" s="50"/>
      <c r="M36" s="44"/>
      <c r="N36" s="25"/>
      <c r="O36" s="37"/>
      <c r="P36" s="25"/>
      <c r="Q36" s="27"/>
      <c r="R36" s="25"/>
      <c r="S36" s="37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x14ac:dyDescent="0.2">
      <c r="A37" s="30"/>
      <c r="B37" s="27"/>
      <c r="C37" s="27"/>
      <c r="D37" s="25"/>
      <c r="E37" s="37"/>
      <c r="F37" s="37"/>
      <c r="G37" s="25"/>
      <c r="H37" s="25"/>
      <c r="I37" s="25"/>
      <c r="J37" s="25"/>
      <c r="K37" s="37"/>
      <c r="L37" s="25"/>
      <c r="M37" s="25"/>
      <c r="N37" s="25"/>
      <c r="O37" s="25"/>
      <c r="P37" s="25"/>
      <c r="Q37" s="25"/>
      <c r="R37" s="25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0"/>
      <c r="B38" s="27"/>
      <c r="C38" s="73"/>
      <c r="D38" s="73"/>
      <c r="E38" s="37"/>
      <c r="F38" s="37"/>
      <c r="G38" s="25"/>
      <c r="H38" s="74"/>
      <c r="I38" s="74"/>
      <c r="J38" s="74"/>
      <c r="K38" s="37"/>
      <c r="L38" s="25"/>
      <c r="M38" s="74"/>
      <c r="N38" s="74"/>
      <c r="O38" s="25"/>
      <c r="P38" s="25"/>
      <c r="Q38" s="74"/>
      <c r="R38" s="74"/>
      <c r="S38" s="27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/>
      <c r="B39" s="27"/>
      <c r="C39" s="27"/>
      <c r="D39" s="25"/>
      <c r="E39" s="37"/>
      <c r="F39" s="37"/>
      <c r="G39" s="25"/>
      <c r="H39" s="25"/>
      <c r="I39" s="25"/>
      <c r="J39" s="25"/>
      <c r="K39" s="37"/>
      <c r="L39" s="25"/>
      <c r="M39" s="25"/>
      <c r="N39" s="25"/>
      <c r="O39" s="37"/>
      <c r="P39" s="25"/>
      <c r="Q39" s="25"/>
      <c r="R39" s="25"/>
      <c r="S39" s="37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x14ac:dyDescent="0.2">
      <c r="A40" s="30"/>
      <c r="B40" s="27"/>
      <c r="C40" s="27"/>
      <c r="D40" s="25"/>
      <c r="E40" s="37"/>
      <c r="F40" s="37"/>
      <c r="G40" s="25"/>
      <c r="H40" s="25"/>
      <c r="I40" s="25"/>
      <c r="J40" s="25"/>
      <c r="K40" s="37"/>
      <c r="L40" s="25"/>
      <c r="M40" s="25"/>
      <c r="N40" s="25"/>
      <c r="O40" s="37"/>
      <c r="P40" s="25"/>
      <c r="Q40" s="25"/>
      <c r="R40" s="25"/>
      <c r="S40" s="37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x14ac:dyDescent="0.2">
      <c r="A41" s="30"/>
      <c r="B41" s="27"/>
      <c r="C41" s="27"/>
      <c r="D41" s="25"/>
      <c r="E41" s="37"/>
      <c r="F41" s="37"/>
      <c r="G41" s="25"/>
      <c r="H41" s="25"/>
      <c r="I41" s="25"/>
      <c r="J41" s="25"/>
      <c r="K41" s="37"/>
      <c r="L41" s="25"/>
      <c r="M41" s="25"/>
      <c r="N41" s="25"/>
      <c r="O41" s="37"/>
      <c r="P41" s="25"/>
      <c r="Q41" s="25"/>
      <c r="R41" s="25"/>
      <c r="S41" s="37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x14ac:dyDescent="0.2">
      <c r="A42" s="30"/>
      <c r="B42" s="27"/>
      <c r="C42" s="27"/>
      <c r="D42" s="25"/>
      <c r="E42" s="37"/>
      <c r="F42" s="37"/>
      <c r="G42" s="25"/>
      <c r="H42" s="25"/>
      <c r="I42" s="25"/>
      <c r="J42" s="25"/>
      <c r="K42" s="37"/>
      <c r="L42" s="25"/>
      <c r="M42" s="25"/>
      <c r="N42" s="25"/>
      <c r="O42" s="37"/>
      <c r="P42" s="25"/>
      <c r="Q42" s="25"/>
      <c r="R42" s="25"/>
      <c r="S42" s="37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x14ac:dyDescent="0.2">
      <c r="A43" s="30"/>
      <c r="B43" s="27"/>
      <c r="C43" s="27"/>
      <c r="D43" s="25"/>
      <c r="E43" s="37"/>
      <c r="F43" s="37"/>
      <c r="G43" s="25"/>
      <c r="H43" s="25"/>
      <c r="I43" s="25"/>
      <c r="J43" s="25"/>
      <c r="K43" s="37"/>
      <c r="L43" s="25"/>
      <c r="M43" s="25"/>
      <c r="N43" s="25"/>
      <c r="O43" s="37"/>
      <c r="P43" s="25"/>
      <c r="Q43" s="25"/>
      <c r="R43" s="25"/>
      <c r="S43" s="37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x14ac:dyDescent="0.2">
      <c r="A44" s="30"/>
      <c r="B44" s="27"/>
      <c r="C44" s="27"/>
      <c r="D44" s="25"/>
      <c r="E44" s="37"/>
      <c r="F44" s="37"/>
      <c r="G44" s="25"/>
      <c r="H44" s="25"/>
      <c r="I44" s="25"/>
      <c r="J44" s="25"/>
      <c r="K44" s="37"/>
      <c r="L44" s="25"/>
      <c r="M44" s="25"/>
      <c r="N44" s="25"/>
      <c r="O44" s="37"/>
      <c r="P44" s="25"/>
      <c r="Q44" s="25"/>
      <c r="R44" s="25"/>
      <c r="S44" s="37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x14ac:dyDescent="0.2">
      <c r="A45" s="1"/>
      <c r="B45" s="27"/>
      <c r="C45" s="27"/>
      <c r="D45" s="25"/>
      <c r="E45" s="24"/>
      <c r="F45" s="24"/>
      <c r="G45" s="25"/>
      <c r="H45" s="27"/>
      <c r="I45" s="27"/>
      <c r="J45" s="25"/>
      <c r="K45" s="29"/>
      <c r="L45" s="25"/>
      <c r="M45" s="27"/>
      <c r="N45" s="25"/>
      <c r="O45" s="17"/>
      <c r="P45" s="25"/>
      <c r="Q45" s="27"/>
      <c r="R45" s="25"/>
      <c r="S45" s="37"/>
      <c r="T45" s="30"/>
      <c r="U45" s="31"/>
    </row>
    <row r="46" spans="1:40" x14ac:dyDescent="0.2">
      <c r="A46" s="1"/>
      <c r="B46" s="27"/>
      <c r="C46" s="27"/>
      <c r="D46" s="25"/>
      <c r="E46" s="37"/>
      <c r="F46" s="37"/>
      <c r="G46" s="25"/>
      <c r="H46" s="25"/>
      <c r="I46" s="25"/>
      <c r="J46" s="25"/>
      <c r="K46" s="37"/>
      <c r="L46" s="25"/>
      <c r="M46" s="25"/>
      <c r="N46" s="25"/>
      <c r="O46" s="25"/>
      <c r="P46" s="25"/>
      <c r="Q46" s="25"/>
      <c r="R46" s="25"/>
      <c r="S46" s="27"/>
      <c r="T46" s="30"/>
      <c r="U46" s="31"/>
    </row>
    <row r="47" spans="1:40" x14ac:dyDescent="0.2">
      <c r="A47" s="1"/>
      <c r="B47" s="27"/>
      <c r="C47" s="70"/>
      <c r="D47" s="70"/>
      <c r="E47" s="37"/>
      <c r="F47" s="37"/>
      <c r="G47" s="25"/>
      <c r="H47" s="72"/>
      <c r="I47" s="72"/>
      <c r="J47" s="72"/>
      <c r="K47" s="37"/>
      <c r="L47" s="25"/>
      <c r="M47" s="72"/>
      <c r="N47" s="72"/>
      <c r="O47" s="25"/>
      <c r="P47" s="25"/>
      <c r="Q47" s="72"/>
      <c r="R47" s="72"/>
      <c r="S47" s="27"/>
      <c r="T47" s="30"/>
      <c r="U47" s="31"/>
    </row>
    <row r="48" spans="1:40" x14ac:dyDescent="0.2">
      <c r="A48" s="1"/>
      <c r="B48" s="27"/>
      <c r="C48" s="27"/>
      <c r="D48" s="25"/>
      <c r="E48" s="24"/>
      <c r="F48" s="24"/>
      <c r="G48" s="25"/>
      <c r="H48" s="25"/>
      <c r="I48" s="25"/>
      <c r="J48" s="25"/>
      <c r="K48" s="38"/>
      <c r="L48" s="25"/>
      <c r="M48" s="25"/>
      <c r="N48" s="25"/>
      <c r="O48" s="29"/>
      <c r="P48" s="25"/>
      <c r="Q48" s="25"/>
      <c r="R48" s="25"/>
      <c r="S48" s="37"/>
      <c r="T48" s="30"/>
      <c r="U48" s="31"/>
    </row>
    <row r="49" spans="1:21" x14ac:dyDescent="0.2">
      <c r="A49" s="1"/>
      <c r="B49" s="27"/>
      <c r="C49" s="27"/>
      <c r="D49" s="25"/>
      <c r="E49" s="29"/>
      <c r="F49" s="29"/>
      <c r="G49" s="25"/>
      <c r="H49" s="25"/>
      <c r="I49" s="25"/>
      <c r="J49" s="25"/>
      <c r="K49" s="38"/>
      <c r="L49" s="25"/>
      <c r="M49" s="25"/>
      <c r="N49" s="25"/>
      <c r="O49" s="24"/>
      <c r="P49" s="25"/>
      <c r="Q49" s="25"/>
      <c r="R49" s="25"/>
      <c r="S49" s="37"/>
      <c r="T49" s="30"/>
      <c r="U49" s="31"/>
    </row>
    <row r="50" spans="1:21" x14ac:dyDescent="0.2">
      <c r="A50" s="1"/>
      <c r="B50" s="27"/>
      <c r="C50" s="27"/>
      <c r="D50" s="25"/>
      <c r="E50" s="24"/>
      <c r="F50" s="24"/>
      <c r="G50" s="25"/>
      <c r="H50" s="25"/>
      <c r="I50" s="25"/>
      <c r="J50" s="25"/>
      <c r="K50" s="29"/>
      <c r="L50" s="25"/>
      <c r="M50" s="25"/>
      <c r="N50" s="25"/>
      <c r="O50" s="29"/>
      <c r="P50" s="25"/>
      <c r="Q50" s="25"/>
      <c r="R50" s="25"/>
      <c r="S50" s="37"/>
      <c r="T50" s="30"/>
      <c r="U50" s="31"/>
    </row>
    <row r="51" spans="1:21" x14ac:dyDescent="0.2">
      <c r="A51" s="1"/>
      <c r="B51" s="27"/>
      <c r="C51" s="27"/>
      <c r="D51" s="25"/>
      <c r="E51" s="36"/>
      <c r="F51" s="36"/>
      <c r="G51" s="25"/>
      <c r="H51" s="25"/>
      <c r="I51" s="25"/>
      <c r="J51" s="25"/>
      <c r="K51" s="29"/>
      <c r="L51" s="25"/>
      <c r="M51" s="25"/>
      <c r="N51" s="25"/>
      <c r="O51" s="29"/>
      <c r="P51" s="25"/>
      <c r="Q51" s="25"/>
      <c r="R51" s="25"/>
      <c r="S51" s="37"/>
      <c r="T51" s="30"/>
      <c r="U51" s="31"/>
    </row>
    <row r="52" spans="1:21" x14ac:dyDescent="0.2">
      <c r="A52" s="1"/>
      <c r="B52" s="27"/>
      <c r="C52" s="27"/>
      <c r="D52" s="25"/>
      <c r="E52" s="24"/>
      <c r="F52" s="24"/>
      <c r="G52" s="25"/>
      <c r="H52" s="25"/>
      <c r="I52" s="25"/>
      <c r="J52" s="25"/>
      <c r="K52" s="24"/>
      <c r="L52" s="25"/>
      <c r="M52" s="25"/>
      <c r="N52" s="25"/>
      <c r="O52" s="24"/>
      <c r="P52" s="25"/>
      <c r="Q52" s="25"/>
      <c r="R52" s="25"/>
      <c r="S52" s="37"/>
      <c r="T52" s="30"/>
      <c r="U52" s="31"/>
    </row>
    <row r="53" spans="1:21" x14ac:dyDescent="0.2">
      <c r="A53" s="1"/>
      <c r="B53" s="27"/>
      <c r="C53" s="27"/>
      <c r="D53" s="25"/>
      <c r="E53" s="24"/>
      <c r="F53" s="24"/>
      <c r="G53" s="25"/>
      <c r="H53" s="25"/>
      <c r="I53" s="25"/>
      <c r="J53" s="25"/>
      <c r="K53" s="24"/>
      <c r="L53" s="25"/>
      <c r="M53" s="25"/>
      <c r="N53" s="25"/>
      <c r="O53" s="24"/>
      <c r="P53" s="25"/>
      <c r="Q53" s="25"/>
      <c r="R53" s="25"/>
      <c r="S53" s="37"/>
      <c r="T53" s="30"/>
      <c r="U53" s="31"/>
    </row>
    <row r="54" spans="1:21" x14ac:dyDescent="0.2">
      <c r="A54" s="1"/>
      <c r="B54" s="27"/>
      <c r="C54" s="27"/>
      <c r="D54" s="25"/>
      <c r="E54" s="24"/>
      <c r="F54" s="24"/>
      <c r="G54" s="25"/>
      <c r="H54" s="27"/>
      <c r="I54" s="27"/>
      <c r="J54" s="25"/>
      <c r="K54" s="24"/>
      <c r="L54" s="25"/>
      <c r="M54" s="27"/>
      <c r="N54" s="25"/>
      <c r="O54" s="24"/>
      <c r="P54" s="25"/>
      <c r="Q54" s="27"/>
      <c r="R54" s="25"/>
      <c r="S54" s="37"/>
      <c r="T54" s="30"/>
      <c r="U54" s="31"/>
    </row>
    <row r="55" spans="1:21" x14ac:dyDescent="0.2">
      <c r="A55" s="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30"/>
      <c r="U55" s="31"/>
    </row>
    <row r="56" spans="1:21" x14ac:dyDescent="0.2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0"/>
      <c r="U56" s="31"/>
    </row>
    <row r="57" spans="1:21" x14ac:dyDescent="0.2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0"/>
      <c r="U57" s="31"/>
    </row>
    <row r="58" spans="1:21" x14ac:dyDescent="0.2">
      <c r="A58" s="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</row>
    <row r="59" spans="1:21" x14ac:dyDescent="0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</row>
    <row r="60" spans="1:21" x14ac:dyDescent="0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</row>
    <row r="61" spans="1:21" x14ac:dyDescent="0.2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</sheetData>
  <mergeCells count="14">
    <mergeCell ref="C38:D38"/>
    <mergeCell ref="H38:J38"/>
    <mergeCell ref="M38:N38"/>
    <mergeCell ref="Q38:R38"/>
    <mergeCell ref="C47:D47"/>
    <mergeCell ref="H47:J47"/>
    <mergeCell ref="M47:N47"/>
    <mergeCell ref="Q47:R47"/>
    <mergeCell ref="D3:J3"/>
    <mergeCell ref="C4:O4"/>
    <mergeCell ref="M20:N20"/>
    <mergeCell ref="Q20:R20"/>
    <mergeCell ref="M29:N29"/>
    <mergeCell ref="Q29:R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LinkedIn stats </vt:lpstr>
      <vt:lpstr>Graphs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Sheet33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xenaperryman123@gmail.com</dc:creator>
  <cp:lastModifiedBy>Xena </cp:lastModifiedBy>
  <dcterms:created xsi:type="dcterms:W3CDTF">2021-11-23T13:54:10Z</dcterms:created>
  <dcterms:modified xsi:type="dcterms:W3CDTF">2021-12-01T11:21:58Z</dcterms:modified>
</cp:coreProperties>
</file>